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lb" ContentType="model/gltf.binary"/>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chart7.xml" ContentType="application/vnd.openxmlformats-officedocument.drawingml.chart+xml"/>
  <Override PartName="/xl/charts/style5.xml" ContentType="application/vnd.ms-office.chartstyle+xml"/>
  <Override PartName="/xl/charts/colors5.xml" ContentType="application/vnd.ms-office.chartcolorstyle+xml"/>
  <Override PartName="/xl/charts/chart8.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66925"/>
  <mc:AlternateContent xmlns:mc="http://schemas.openxmlformats.org/markup-compatibility/2006">
    <mc:Choice Requires="x15">
      <x15ac:absPath xmlns:x15ac="http://schemas.microsoft.com/office/spreadsheetml/2010/11/ac" url="C:\Users\subod\Desktop\"/>
    </mc:Choice>
  </mc:AlternateContent>
  <xr:revisionPtr revIDLastSave="0" documentId="13_ncr:1_{21AEC349-D576-4424-93FD-84E08688E37F}" xr6:coauthVersionLast="47" xr6:coauthVersionMax="47" xr10:uidLastSave="{00000000-0000-0000-0000-000000000000}"/>
  <workbookProtection workbookAlgorithmName="SHA-512" workbookHashValue="CrpRxiS9BfpfQ514HI9sSZ5qmou4IhprKbfY3QojEAgxS3NTTddFs+9UaiVkY5SwCHkNCzQMXzSAQVUz9oUWjg==" workbookSaltValue="auFNHrW7JlnCoVYsPUVOrA==" workbookSpinCount="100000" lockStructure="1"/>
  <bookViews>
    <workbookView xWindow="-108" yWindow="-108" windowWidth="23256" windowHeight="12456" xr2:uid="{6764E710-07CF-48C1-8CFC-8EA5E6F8A54E}"/>
  </bookViews>
  <sheets>
    <sheet name="Supply Chain Data" sheetId="1" r:id="rId1"/>
    <sheet name="Cities Vs Total Sales" sheetId="4" r:id="rId2"/>
    <sheet name="Shipping Cost per Supplier" sheetId="6" r:id="rId3"/>
    <sheet name="Category Vs Total Sales" sheetId="8" r:id="rId4"/>
    <sheet name="Supplier Vs Max Lead Time" sheetId="10" r:id="rId5"/>
    <sheet name="Final Interactive Dashboard" sheetId="7" r:id="rId6"/>
  </sheets>
  <definedNames>
    <definedName name="_xlcn.WorksheetConnection_SupplyChainDashboard.xlsxTable1" hidden="1">Table1[]</definedName>
    <definedName name="Slicer_Category">#N/A</definedName>
    <definedName name="Slicer_Month">#N/A</definedName>
    <definedName name="Slicer_Order_City">#N/A</definedName>
    <definedName name="Slicer_Supplier">#N/A</definedName>
    <definedName name="Slicer_Year">#N/A</definedName>
  </definedNames>
  <calcPr calcId="191029"/>
  <pivotCaches>
    <pivotCache cacheId="0" r:id="rId7"/>
    <pivotCache cacheId="1" r:id="rId8"/>
    <pivotCache cacheId="2" r:id="rId9"/>
    <pivotCache cacheId="3" r:id="rId10"/>
  </pivotCaches>
  <extLst>
    <ext xmlns:x14="http://schemas.microsoft.com/office/spreadsheetml/2009/9/main" uri="{876F7934-8845-4945-9796-88D515C7AA90}">
      <x14:pivotCaches>
        <pivotCache cacheId="4" r:id="rId11"/>
      </x14:pivotCaches>
    </ext>
    <ext xmlns:x14="http://schemas.microsoft.com/office/spreadsheetml/2009/9/main" uri="{BBE1A952-AA13-448e-AADC-164F8A28A991}">
      <x14:slicerCaches>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 name="Table1" connection="WorksheetConnection_Supply Chain Dashboard.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S11" i="1" l="1"/>
  <c r="S10"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37B1BCA-0FEF-46F0-90B6-323B9D01E44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F98DDB3A-C46C-49DC-86DC-6B5B1D08333E}" name="WorksheetConnection_Supply Chain Dashboard.xlsx!Table1" type="102" refreshedVersion="8" minRefreshableVersion="5">
    <extLst>
      <ext xmlns:x15="http://schemas.microsoft.com/office/spreadsheetml/2010/11/main" uri="{DE250136-89BD-433C-8126-D09CA5730AF9}">
        <x15:connection id="Table1" autoDelete="1">
          <x15:rangePr sourceName="_xlcn.WorksheetConnection_SupplyChainDashboard.xlsxTable1"/>
        </x15:connection>
      </ext>
    </extLst>
  </connection>
</connections>
</file>

<file path=xl/sharedStrings.xml><?xml version="1.0" encoding="utf-8"?>
<sst xmlns="http://schemas.openxmlformats.org/spreadsheetml/2006/main" count="308" uniqueCount="125">
  <si>
    <t>Product ID</t>
  </si>
  <si>
    <t>Product Name</t>
  </si>
  <si>
    <t>Supplier</t>
  </si>
  <si>
    <t>Inventory Level</t>
  </si>
  <si>
    <t>Order Quantity</t>
  </si>
  <si>
    <t>Shipping Status</t>
  </si>
  <si>
    <t>Shipping Cost</t>
  </si>
  <si>
    <t>Sales Price</t>
  </si>
  <si>
    <t>Category</t>
  </si>
  <si>
    <t>Order Priority</t>
  </si>
  <si>
    <t>Lead Time (Days)</t>
  </si>
  <si>
    <t>P10001</t>
  </si>
  <si>
    <t>Laptop A</t>
  </si>
  <si>
    <t>Supplier X</t>
  </si>
  <si>
    <t>Shipped</t>
  </si>
  <si>
    <t>Electronics</t>
  </si>
  <si>
    <t>High</t>
  </si>
  <si>
    <t>P10002</t>
  </si>
  <si>
    <t>Phone B</t>
  </si>
  <si>
    <t>Supplier Y</t>
  </si>
  <si>
    <t>In Transit</t>
  </si>
  <si>
    <t>Medium</t>
  </si>
  <si>
    <t>P10003</t>
  </si>
  <si>
    <t>Tablet C</t>
  </si>
  <si>
    <t>Supplier Z</t>
  </si>
  <si>
    <t>Delivered</t>
  </si>
  <si>
    <t>Low</t>
  </si>
  <si>
    <t>P10004</t>
  </si>
  <si>
    <t>Smartwatch D</t>
  </si>
  <si>
    <t>P10005</t>
  </si>
  <si>
    <t>Wireless Mouse E</t>
  </si>
  <si>
    <t>Accessories</t>
  </si>
  <si>
    <t>P10006</t>
  </si>
  <si>
    <t>Keyboard F</t>
  </si>
  <si>
    <t>P10007</t>
  </si>
  <si>
    <t>Camera G</t>
  </si>
  <si>
    <t>P10008</t>
  </si>
  <si>
    <t>Headphones H</t>
  </si>
  <si>
    <t>P10009</t>
  </si>
  <si>
    <t>USB Cable I</t>
  </si>
  <si>
    <t>P10010</t>
  </si>
  <si>
    <t>Charger J</t>
  </si>
  <si>
    <t>P10011</t>
  </si>
  <si>
    <t>Monitor K</t>
  </si>
  <si>
    <t>P10012</t>
  </si>
  <si>
    <t>TV L</t>
  </si>
  <si>
    <t>P10013</t>
  </si>
  <si>
    <t>Refrigerator M</t>
  </si>
  <si>
    <t>Home Appliances</t>
  </si>
  <si>
    <t>P10014</t>
  </si>
  <si>
    <t>Vacuum Cleaner N</t>
  </si>
  <si>
    <t>P10015</t>
  </si>
  <si>
    <t>Blender O</t>
  </si>
  <si>
    <t>P10016</t>
  </si>
  <si>
    <t>Toaster P</t>
  </si>
  <si>
    <t>P10017</t>
  </si>
  <si>
    <t>Microwave Q</t>
  </si>
  <si>
    <t>P10018</t>
  </si>
  <si>
    <t>Air Purifier R</t>
  </si>
  <si>
    <t>P10019</t>
  </si>
  <si>
    <t>Iron S</t>
  </si>
  <si>
    <t>P10020</t>
  </si>
  <si>
    <t>Coffee Maker T</t>
  </si>
  <si>
    <t>P10021</t>
  </si>
  <si>
    <t>Blender U</t>
  </si>
  <si>
    <t>P10022</t>
  </si>
  <si>
    <t>Grill V</t>
  </si>
  <si>
    <t>P10023</t>
  </si>
  <si>
    <t>Heater W</t>
  </si>
  <si>
    <t>P10024</t>
  </si>
  <si>
    <t>Fan X</t>
  </si>
  <si>
    <t>P10025</t>
  </si>
  <si>
    <t>Humidifier Y</t>
  </si>
  <si>
    <t>P10026</t>
  </si>
  <si>
    <t>Water Filter Z</t>
  </si>
  <si>
    <t>P10027</t>
  </si>
  <si>
    <t>Smart Speaker AA</t>
  </si>
  <si>
    <t>P10028</t>
  </si>
  <si>
    <t>Fitness Tracker BB</t>
  </si>
  <si>
    <t>P10029</t>
  </si>
  <si>
    <t>Gaming Console CC</t>
  </si>
  <si>
    <t>P10030</t>
  </si>
  <si>
    <t>Electric Kettle DD</t>
  </si>
  <si>
    <t>Total Sales</t>
  </si>
  <si>
    <r>
      <t>Key Variables of Interest!</t>
    </r>
    <r>
      <rPr>
        <sz val="11"/>
        <color theme="5" tint="0.59999389629810485"/>
        <rFont val="Calibri"/>
        <family val="2"/>
      </rPr>
      <t>™</t>
    </r>
  </si>
  <si>
    <t>Sr No</t>
  </si>
  <si>
    <t>Actual Delivery Date</t>
  </si>
  <si>
    <t>Month</t>
  </si>
  <si>
    <t>Year</t>
  </si>
  <si>
    <t>August</t>
  </si>
  <si>
    <t>July</t>
  </si>
  <si>
    <t>September</t>
  </si>
  <si>
    <t>October</t>
  </si>
  <si>
    <t>December</t>
  </si>
  <si>
    <t>Pune</t>
  </si>
  <si>
    <t>Nagpur</t>
  </si>
  <si>
    <t>Thane</t>
  </si>
  <si>
    <t>Nashik</t>
  </si>
  <si>
    <t>Kolhapur</t>
  </si>
  <si>
    <t>Satara</t>
  </si>
  <si>
    <t>Amravati</t>
  </si>
  <si>
    <t>Jalgaon</t>
  </si>
  <si>
    <t>Latur</t>
  </si>
  <si>
    <t>Solapur</t>
  </si>
  <si>
    <t>Nanded</t>
  </si>
  <si>
    <t>Chandrapur</t>
  </si>
  <si>
    <t>Dhule</t>
  </si>
  <si>
    <t>Akola</t>
  </si>
  <si>
    <t>Raigad</t>
  </si>
  <si>
    <t>Sangli</t>
  </si>
  <si>
    <t>Ahmednagar</t>
  </si>
  <si>
    <t>Wardha</t>
  </si>
  <si>
    <t>Sambhajinagar</t>
  </si>
  <si>
    <t>Mumbai City</t>
  </si>
  <si>
    <t>Order City</t>
  </si>
  <si>
    <t>Shipping Cost per Supplier</t>
  </si>
  <si>
    <t>Sum of Total Sales</t>
  </si>
  <si>
    <t>Grand Total</t>
  </si>
  <si>
    <t>Sum of Shipping Cost</t>
  </si>
  <si>
    <t>Category Vs Total Sales</t>
  </si>
  <si>
    <t>Max of Lead Time (Days)</t>
  </si>
  <si>
    <t>Supplier Vs Max Lead Time</t>
  </si>
  <si>
    <t xml:space="preserve"> Cities Vs Total Sales</t>
  </si>
  <si>
    <t>Cities</t>
  </si>
  <si>
    <r>
      <t>Product Data Validation List</t>
    </r>
    <r>
      <rPr>
        <b/>
        <sz val="11"/>
        <color theme="0"/>
        <rFont val="Calibri"/>
        <family val="2"/>
      </rPr>
      <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</si>
</sst>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44" formatCode="_ &quot;₹&quot;\ * #,##0.00_ ;_ &quot;₹&quot;\ * \-#,##0.00_ ;_ &quot;₹&quot;\ * &quot;-&quot;??_ ;_ @_ "/>
    <numFmt numFmtId="164" formatCode="[$₹-4009]\ #,##0;[Red][$₹-4009]\ #,##0"/>
    <numFmt numFmtId="165" formatCode="#,##0;[Red]#,##0"/>
    <numFmt numFmtId="166" formatCode="_ [$₹-4009]\ * #,##0_ ;_ [$₹-4009]\ * \-#,##0_ ;_ [$₹-4009]\ * &quot;-&quot;??_ ;_ @_ "/>
    <numFmt numFmtId="167" formatCode="&quot;₹&quot;\ #,##0.00"/>
  </numFmts>
  <fonts count="8" x14ac:knownFonts="1">
    <font>
      <sz val="11"/>
      <color theme="1"/>
      <name val="Calibri"/>
      <family val="2"/>
      <scheme val="minor"/>
    </font>
    <font>
      <sz val="11"/>
      <color theme="1"/>
      <name val="Calibri"/>
      <family val="2"/>
      <scheme val="minor"/>
    </font>
    <font>
      <b/>
      <sz val="11"/>
      <color theme="0"/>
      <name val="Calibri"/>
      <family val="2"/>
      <scheme val="minor"/>
    </font>
    <font>
      <sz val="8"/>
      <name val="Calibri"/>
      <family val="2"/>
      <scheme val="minor"/>
    </font>
    <font>
      <sz val="11"/>
      <color theme="5" tint="0.59999389629810485"/>
      <name val="Calibri"/>
      <family val="2"/>
    </font>
    <font>
      <b/>
      <sz val="11"/>
      <color theme="1"/>
      <name val="Calibri"/>
      <family val="2"/>
      <scheme val="minor"/>
    </font>
    <font>
      <sz val="10"/>
      <color theme="1"/>
      <name val="Arial"/>
      <family val="2"/>
    </font>
    <font>
      <b/>
      <sz val="11"/>
      <color theme="0"/>
      <name val="Calibri"/>
      <family val="2"/>
    </font>
  </fonts>
  <fills count="3">
    <fill>
      <patternFill patternType="none"/>
    </fill>
    <fill>
      <patternFill patternType="gray125"/>
    </fill>
    <fill>
      <patternFill patternType="solid">
        <fgColor theme="4"/>
        <bgColor theme="4"/>
      </patternFill>
    </fill>
  </fills>
  <borders count="12">
    <border>
      <left/>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style="thin">
        <color indexed="64"/>
      </top>
      <bottom style="thin">
        <color indexed="64"/>
      </bottom>
      <diagonal/>
    </border>
    <border>
      <left style="thin">
        <color indexed="64"/>
      </left>
      <right style="thin">
        <color indexed="64"/>
      </right>
      <top/>
      <bottom/>
      <diagonal/>
    </border>
  </borders>
  <cellStyleXfs count="2">
    <xf numFmtId="0" fontId="0" fillId="0" borderId="0"/>
    <xf numFmtId="44" fontId="1" fillId="0" borderId="0" applyFont="0" applyFill="0" applyBorder="0" applyAlignment="0" applyProtection="0"/>
  </cellStyleXfs>
  <cellXfs count="41">
    <xf numFmtId="0" fontId="0" fillId="0" borderId="0" xfId="0"/>
    <xf numFmtId="0" fontId="0" fillId="0" borderId="0" xfId="0" applyAlignment="1">
      <alignment horizontal="center" vertical="center"/>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xf>
    <xf numFmtId="0" fontId="0" fillId="0" borderId="1"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164" fontId="0" fillId="0" borderId="1" xfId="0" applyNumberFormat="1" applyBorder="1" applyAlignment="1">
      <alignment horizontal="center" vertical="center"/>
    </xf>
    <xf numFmtId="164" fontId="0" fillId="0" borderId="8" xfId="0" applyNumberFormat="1" applyBorder="1" applyAlignment="1">
      <alignment horizontal="center" vertical="center"/>
    </xf>
    <xf numFmtId="166" fontId="0" fillId="0" borderId="1" xfId="1" applyNumberFormat="1" applyFont="1" applyBorder="1" applyAlignment="1">
      <alignment horizontal="center" vertical="center"/>
    </xf>
    <xf numFmtId="166" fontId="0" fillId="0" borderId="8" xfId="1" applyNumberFormat="1" applyFont="1" applyBorder="1" applyAlignment="1">
      <alignment horizontal="center" vertical="center"/>
    </xf>
    <xf numFmtId="0" fontId="2" fillId="2" borderId="1" xfId="0" applyFont="1" applyFill="1" applyBorder="1" applyAlignment="1">
      <alignment horizontal="center" vertical="center" wrapText="1"/>
    </xf>
    <xf numFmtId="14" fontId="0" fillId="0" borderId="1" xfId="0" applyNumberFormat="1" applyBorder="1" applyAlignment="1">
      <alignment horizontal="center" vertical="center"/>
    </xf>
    <xf numFmtId="0" fontId="0" fillId="0" borderId="1" xfId="0" applyBorder="1" applyAlignment="1">
      <alignment horizontal="center"/>
    </xf>
    <xf numFmtId="1" fontId="0" fillId="0" borderId="1" xfId="0" applyNumberFormat="1" applyBorder="1" applyAlignment="1">
      <alignment horizontal="center" vertical="center"/>
    </xf>
    <xf numFmtId="164" fontId="0" fillId="0" borderId="5" xfId="0" applyNumberFormat="1" applyBorder="1" applyAlignment="1">
      <alignment horizontal="center" vertical="center"/>
    </xf>
    <xf numFmtId="165" fontId="0" fillId="0" borderId="5" xfId="0" applyNumberFormat="1" applyBorder="1" applyAlignment="1">
      <alignment horizontal="center" vertical="center"/>
    </xf>
    <xf numFmtId="164" fontId="0" fillId="0" borderId="7" xfId="0" applyNumberFormat="1" applyBorder="1" applyAlignment="1">
      <alignment horizontal="center" vertical="center"/>
    </xf>
    <xf numFmtId="0" fontId="6" fillId="0" borderId="1" xfId="0" applyFont="1" applyBorder="1" applyAlignment="1">
      <alignment horizontal="center" vertical="center"/>
    </xf>
    <xf numFmtId="0" fontId="6" fillId="0" borderId="1" xfId="0" applyFont="1" applyBorder="1" applyAlignment="1">
      <alignment horizontal="center" wrapText="1"/>
    </xf>
    <xf numFmtId="0" fontId="0" fillId="0" borderId="11" xfId="0" applyBorder="1" applyAlignment="1">
      <alignment horizontal="center" vertical="center"/>
    </xf>
    <xf numFmtId="167" fontId="0" fillId="0" borderId="3" xfId="0" applyNumberFormat="1" applyBorder="1" applyAlignment="1">
      <alignment horizontal="center" vertical="center" wrapText="1"/>
    </xf>
    <xf numFmtId="0" fontId="5" fillId="0" borderId="1" xfId="0" applyFont="1" applyBorder="1" applyAlignment="1">
      <alignment horizontal="center" vertical="center"/>
    </xf>
    <xf numFmtId="0" fontId="0" fillId="0" borderId="1" xfId="0" pivotButton="1" applyBorder="1" applyAlignment="1">
      <alignment horizontal="center"/>
    </xf>
    <xf numFmtId="0" fontId="5" fillId="0" borderId="1" xfId="0" pivotButton="1" applyFont="1" applyBorder="1" applyAlignment="1">
      <alignment horizontal="center"/>
    </xf>
    <xf numFmtId="0" fontId="5" fillId="0" borderId="1" xfId="0" applyFont="1" applyBorder="1" applyAlignment="1">
      <alignment horizontal="center"/>
    </xf>
    <xf numFmtId="0" fontId="5" fillId="0" borderId="1" xfId="0" applyFont="1" applyBorder="1" applyAlignment="1">
      <alignment horizontal="center" vertical="center" wrapText="1"/>
    </xf>
    <xf numFmtId="0" fontId="2" fillId="2" borderId="1" xfId="0" applyFont="1" applyFill="1" applyBorder="1" applyAlignment="1">
      <alignment horizontal="center" vertical="center"/>
    </xf>
    <xf numFmtId="167" fontId="2" fillId="2" borderId="1" xfId="0" applyNumberFormat="1" applyFont="1" applyFill="1" applyBorder="1" applyAlignment="1">
      <alignment horizontal="center" vertical="center" wrapText="1"/>
    </xf>
    <xf numFmtId="0" fontId="0" fillId="0" borderId="0" xfId="0" applyProtection="1">
      <protection locked="0"/>
    </xf>
    <xf numFmtId="0" fontId="5" fillId="0" borderId="6" xfId="0" applyFont="1" applyBorder="1" applyAlignment="1">
      <alignment horizontal="center" vertical="center" wrapText="1"/>
    </xf>
    <xf numFmtId="0" fontId="5" fillId="0" borderId="10" xfId="0" applyFont="1" applyBorder="1" applyAlignment="1">
      <alignment horizontal="center" vertical="center" wrapText="1"/>
    </xf>
    <xf numFmtId="0" fontId="5" fillId="0" borderId="5" xfId="0" applyFont="1" applyBorder="1" applyAlignment="1">
      <alignment horizontal="center" vertical="center" wrapText="1"/>
    </xf>
    <xf numFmtId="0" fontId="2" fillId="2" borderId="6" xfId="0" applyFont="1" applyFill="1" applyBorder="1" applyAlignment="1">
      <alignment horizontal="center" vertical="center"/>
    </xf>
    <xf numFmtId="0" fontId="2" fillId="2" borderId="5" xfId="0" applyFont="1" applyFill="1" applyBorder="1" applyAlignment="1">
      <alignment horizontal="center" vertical="center"/>
    </xf>
    <xf numFmtId="0" fontId="5" fillId="0" borderId="1" xfId="0" applyFont="1" applyBorder="1" applyAlignment="1">
      <alignment horizontal="center" vertical="center"/>
    </xf>
    <xf numFmtId="0" fontId="2" fillId="2" borderId="10" xfId="0" applyFont="1" applyFill="1" applyBorder="1" applyAlignment="1">
      <alignment horizontal="center" vertical="center"/>
    </xf>
  </cellXfs>
  <cellStyles count="2">
    <cellStyle name="Currency" xfId="1" builtinId="4"/>
    <cellStyle name="Normal" xfId="0" builtinId="0"/>
  </cellStyles>
  <dxfs count="71">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font>
        <b/>
      </font>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horizontal="center" vertical="center"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1"/>
        <color theme="1"/>
        <name val="Calibri"/>
        <family val="2"/>
        <scheme val="minor"/>
      </font>
      <numFmt numFmtId="166" formatCode="_ [$₹-4009]\ * #,##0_ ;_ [$₹-4009]\ * \-#,##0_ ;_ [$₹-4009]\ * &quot;-&quot;??_ ;_ @_ "/>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19" formatCode="dd/mm/yyyy"/>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font>
        <b val="0"/>
        <i val="0"/>
        <strike val="0"/>
        <condense val="0"/>
        <extend val="0"/>
        <outline val="0"/>
        <shadow val="0"/>
        <u val="none"/>
        <vertAlign val="baseline"/>
        <sz val="11"/>
        <color theme="1"/>
        <name val="Calibri"/>
        <family val="2"/>
        <scheme val="minor"/>
      </font>
      <numFmt numFmtId="19" formatCode="dd/mm/yyyy"/>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numFmt numFmtId="19" formatCode="dd/mm/yyyy"/>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numFmt numFmtId="164" formatCode="[$₹-4009]\ #,##0;[Red][$₹-4009]\ #,##0"/>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164" formatCode="[$₹-4009]\ #,##0;[Red][$₹-4009]\ #,##0"/>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sz val="10"/>
        <name val="Arial"/>
        <family val="2"/>
        <scheme val="none"/>
      </font>
      <alignment horizontal="center" vertical="bottom"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1" indent="0" justifyLastLine="0" shrinkToFit="0" readingOrder="0"/>
      <border diagonalUp="0" diagonalDown="0" outline="0">
        <left style="thin">
          <color indexed="64"/>
        </left>
        <right style="thin">
          <color indexed="64"/>
        </right>
        <top/>
        <bottom/>
      </border>
    </dxf>
    <dxf>
      <fill>
        <patternFill patternType="lightGray">
          <bgColor theme="8" tint="0.39994506668294322"/>
        </patternFill>
      </fill>
    </dxf>
  </dxfs>
  <tableStyles count="1" defaultTableStyle="TableStyleMedium2" defaultPivotStyle="PivotStyleLight16">
    <tableStyle name="Slicer Style 1" pivot="0" table="0" count="1" xr9:uid="{01E5E925-D20B-4025-999C-6FAC55B7E671}">
      <tableStyleElement type="wholeTable" dxfId="70"/>
    </tableStyle>
  </tableStyles>
  <colors>
    <mruColors>
      <color rgb="FFF6A4F0"/>
    </mruColors>
  </color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microsoft.com/office/2007/relationships/slicerCache" Target="slicerCaches/slicerCache2.xml"/><Relationship Id="rId18" Type="http://schemas.openxmlformats.org/officeDocument/2006/relationships/connections" Target="connections.xml"/><Relationship Id="rId26"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powerPivotData" Target="model/item.data"/><Relationship Id="rId7" Type="http://schemas.openxmlformats.org/officeDocument/2006/relationships/pivotCacheDefinition" Target="pivotCache/pivotCacheDefinition1.xml"/><Relationship Id="rId12" Type="http://schemas.microsoft.com/office/2007/relationships/slicerCache" Target="slicerCaches/slicerCache1.xml"/><Relationship Id="rId17" Type="http://schemas.openxmlformats.org/officeDocument/2006/relationships/theme" Target="theme/theme1.xml"/><Relationship Id="rId25" Type="http://schemas.openxmlformats.org/officeDocument/2006/relationships/customXml" Target="../customXml/item3.xml"/><Relationship Id="rId2" Type="http://schemas.openxmlformats.org/officeDocument/2006/relationships/worksheet" Target="worksheets/sheet2.xml"/><Relationship Id="rId16" Type="http://schemas.microsoft.com/office/2007/relationships/slicerCache" Target="slicerCaches/slicerCache5.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2.xml"/><Relationship Id="rId5" Type="http://schemas.openxmlformats.org/officeDocument/2006/relationships/worksheet" Target="worksheets/sheet5.xml"/><Relationship Id="rId15" Type="http://schemas.microsoft.com/office/2007/relationships/slicerCache" Target="slicerCaches/slicerCache4.xml"/><Relationship Id="rId23" Type="http://schemas.openxmlformats.org/officeDocument/2006/relationships/customXml" Target="../customXml/item1.xml"/><Relationship Id="rId28" Type="http://schemas.openxmlformats.org/officeDocument/2006/relationships/customXml" Target="../customXml/item6.xml"/><Relationship Id="rId10" Type="http://schemas.openxmlformats.org/officeDocument/2006/relationships/pivotCacheDefinition" Target="pivotCache/pivotCacheDefinition4.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3.xml"/><Relationship Id="rId22" Type="http://schemas.openxmlformats.org/officeDocument/2006/relationships/calcChain" Target="calcChain.xml"/><Relationship Id="rId27" Type="http://schemas.openxmlformats.org/officeDocument/2006/relationships/customXml" Target="../customXml/item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7.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8.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 Chain Dashboard.xlsx]Cities Vs Total Sales!PivotTable1</c:name>
    <c:fmtId val="1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solidFill>
                  <a:schemeClr val="tx1"/>
                </a:solidFill>
                <a:latin typeface="Aptos" panose="020B0004020202020204" pitchFamily="34" charset="0"/>
              </a:rPr>
              <a:t>Cities Vs Total Sales</a:t>
            </a:r>
          </a:p>
        </c:rich>
      </c:tx>
      <c:overlay val="0"/>
      <c:spPr>
        <a:solidFill>
          <a:schemeClr val="bg1"/>
        </a:solid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39000">
                <a:schemeClr val="accent6">
                  <a:lumMod val="40000"/>
                  <a:lumOff val="60000"/>
                </a:schemeClr>
              </a:gs>
              <a:gs pos="100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39000">
                <a:schemeClr val="accent6">
                  <a:lumMod val="40000"/>
                  <a:lumOff val="60000"/>
                </a:schemeClr>
              </a:gs>
              <a:gs pos="100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39000">
                <a:schemeClr val="accent6">
                  <a:lumMod val="40000"/>
                  <a:lumOff val="60000"/>
                </a:schemeClr>
              </a:gs>
              <a:gs pos="100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39000">
                <a:schemeClr val="accent6">
                  <a:lumMod val="40000"/>
                  <a:lumOff val="60000"/>
                </a:schemeClr>
              </a:gs>
              <a:gs pos="100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37549117776463E-2"/>
          <c:y val="0.19832572298325726"/>
          <c:w val="0.93975183196031131"/>
          <c:h val="0.5154635921651346"/>
        </c:manualLayout>
      </c:layout>
      <c:barChart>
        <c:barDir val="col"/>
        <c:grouping val="clustered"/>
        <c:varyColors val="0"/>
        <c:ser>
          <c:idx val="0"/>
          <c:order val="0"/>
          <c:tx>
            <c:strRef>
              <c:f>'Cities Vs Total Sales'!$B$3</c:f>
              <c:strCache>
                <c:ptCount val="1"/>
                <c:pt idx="0">
                  <c:v>Total</c:v>
                </c:pt>
              </c:strCache>
            </c:strRef>
          </c:tx>
          <c:spPr>
            <a:gradFill rotWithShape="1">
              <a:gsLst>
                <a:gs pos="39000">
                  <a:schemeClr val="accent6">
                    <a:lumMod val="40000"/>
                    <a:lumOff val="60000"/>
                  </a:schemeClr>
                </a:gs>
                <a:gs pos="100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'Cities Vs Total Sales'!$A$4:$A$24</c:f>
              <c:strCache>
                <c:ptCount val="20"/>
                <c:pt idx="0">
                  <c:v>Pune</c:v>
                </c:pt>
                <c:pt idx="1">
                  <c:v>Sambhajinagar</c:v>
                </c:pt>
                <c:pt idx="2">
                  <c:v>Nashik</c:v>
                </c:pt>
                <c:pt idx="3">
                  <c:v>Thane</c:v>
                </c:pt>
                <c:pt idx="4">
                  <c:v>Amravati</c:v>
                </c:pt>
                <c:pt idx="5">
                  <c:v>Nagpur</c:v>
                </c:pt>
                <c:pt idx="6">
                  <c:v>Chandrapur</c:v>
                </c:pt>
                <c:pt idx="7">
                  <c:v>Latur</c:v>
                </c:pt>
                <c:pt idx="8">
                  <c:v>Mumbai City</c:v>
                </c:pt>
                <c:pt idx="9">
                  <c:v>Nanded</c:v>
                </c:pt>
                <c:pt idx="10">
                  <c:v>Jalgaon</c:v>
                </c:pt>
                <c:pt idx="11">
                  <c:v>Ahmednagar</c:v>
                </c:pt>
                <c:pt idx="12">
                  <c:v>Dhule</c:v>
                </c:pt>
                <c:pt idx="13">
                  <c:v>Raigad</c:v>
                </c:pt>
                <c:pt idx="14">
                  <c:v>Kolhapur</c:v>
                </c:pt>
                <c:pt idx="15">
                  <c:v>Sangli</c:v>
                </c:pt>
                <c:pt idx="16">
                  <c:v>Satara</c:v>
                </c:pt>
                <c:pt idx="17">
                  <c:v>Akola</c:v>
                </c:pt>
                <c:pt idx="18">
                  <c:v>Wardha</c:v>
                </c:pt>
                <c:pt idx="19">
                  <c:v>Solapur</c:v>
                </c:pt>
              </c:strCache>
            </c:strRef>
          </c:cat>
          <c:val>
            <c:numRef>
              <c:f>'Cities Vs Total Sales'!$B$4:$B$24</c:f>
              <c:numCache>
                <c:formatCode>General</c:formatCode>
                <c:ptCount val="20"/>
                <c:pt idx="0">
                  <c:v>116000</c:v>
                </c:pt>
                <c:pt idx="1">
                  <c:v>105000</c:v>
                </c:pt>
                <c:pt idx="2">
                  <c:v>57000</c:v>
                </c:pt>
                <c:pt idx="3">
                  <c:v>54800</c:v>
                </c:pt>
                <c:pt idx="4">
                  <c:v>36000</c:v>
                </c:pt>
                <c:pt idx="5">
                  <c:v>31500</c:v>
                </c:pt>
                <c:pt idx="6">
                  <c:v>17500</c:v>
                </c:pt>
                <c:pt idx="7">
                  <c:v>15000</c:v>
                </c:pt>
                <c:pt idx="8">
                  <c:v>15000</c:v>
                </c:pt>
                <c:pt idx="9">
                  <c:v>10000</c:v>
                </c:pt>
                <c:pt idx="10">
                  <c:v>10000</c:v>
                </c:pt>
                <c:pt idx="11">
                  <c:v>10000</c:v>
                </c:pt>
                <c:pt idx="12">
                  <c:v>7500</c:v>
                </c:pt>
                <c:pt idx="13">
                  <c:v>6000</c:v>
                </c:pt>
                <c:pt idx="14">
                  <c:v>3000</c:v>
                </c:pt>
                <c:pt idx="15">
                  <c:v>2500</c:v>
                </c:pt>
                <c:pt idx="16">
                  <c:v>2000</c:v>
                </c:pt>
                <c:pt idx="17">
                  <c:v>1500</c:v>
                </c:pt>
                <c:pt idx="18">
                  <c:v>1200</c:v>
                </c:pt>
                <c:pt idx="19">
                  <c:v>1200</c:v>
                </c:pt>
              </c:numCache>
            </c:numRef>
          </c:val>
          <c:extLst>
            <c:ext xmlns:c16="http://schemas.microsoft.com/office/drawing/2014/chart" uri="{C3380CC4-5D6E-409C-BE32-E72D297353CC}">
              <c16:uniqueId val="{00000001-D2C8-4EC8-8702-DBBC271F5B58}"/>
            </c:ext>
          </c:extLst>
        </c:ser>
        <c:dLbls>
          <c:dLblPos val="outEnd"/>
          <c:showLegendKey val="0"/>
          <c:showVal val="1"/>
          <c:showCatName val="0"/>
          <c:showSerName val="0"/>
          <c:showPercent val="0"/>
          <c:showBubbleSize val="0"/>
        </c:dLbls>
        <c:gapWidth val="100"/>
        <c:overlap val="-24"/>
        <c:axId val="574499423"/>
        <c:axId val="574499903"/>
      </c:barChart>
      <c:catAx>
        <c:axId val="57449942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74499903"/>
        <c:crosses val="autoZero"/>
        <c:auto val="1"/>
        <c:lblAlgn val="ctr"/>
        <c:lblOffset val="100"/>
        <c:noMultiLvlLbl val="0"/>
      </c:catAx>
      <c:valAx>
        <c:axId val="574499903"/>
        <c:scaling>
          <c:orientation val="minMax"/>
        </c:scaling>
        <c:delete val="1"/>
        <c:axPos val="l"/>
        <c:numFmt formatCode="General" sourceLinked="1"/>
        <c:majorTickMark val="none"/>
        <c:minorTickMark val="none"/>
        <c:tickLblPos val="nextTo"/>
        <c:crossAx val="574499423"/>
        <c:crosses val="autoZero"/>
        <c:crossBetween val="between"/>
      </c:valAx>
      <c:spPr>
        <a:noFill/>
        <a:ln>
          <a:noFill/>
        </a:ln>
        <a:effectLst/>
      </c:spPr>
    </c:plotArea>
    <c:plotVisOnly val="1"/>
    <c:dispBlanksAs val="gap"/>
    <c:showDLblsOverMax val="0"/>
    <c:extLst/>
  </c:chart>
  <c:spPr>
    <a:solidFill>
      <a:schemeClr val="tx2">
        <a:lumMod val="75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[Supply Chain Dashboard.xlsx]Shipping Cost per Supplier!PivotTable1</c:name>
    <c:fmtId val="27"/>
  </c:pivotSource>
  <c:chart>
    <c:title>
      <c:tx>
        <c:rich>
          <a:bodyPr rot="0" spcFirstLastPara="1" vertOverflow="ellipsis" vert="horz" wrap="square" anchor="ctr" anchorCtr="1"/>
          <a:lstStyle/>
          <a:p>
            <a:pPr algn="ctr" rtl="0">
              <a:defRPr lang="en-IN" sz="1600" b="1" i="0" u="sng"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US" sz="1600" b="1" i="0" u="sng" strike="noStrike" kern="1200" spc="100" baseline="0">
                <a:solidFill>
                  <a:schemeClr val="tx1"/>
                </a:solidFill>
                <a:effectLst>
                  <a:outerShdw blurRad="50800" dist="38100" dir="5400000" algn="t" rotWithShape="0">
                    <a:prstClr val="black">
                      <a:alpha val="40000"/>
                    </a:prstClr>
                  </a:outerShdw>
                </a:effectLst>
                <a:latin typeface="Aptos" panose="020B0004020202020204" pitchFamily="34" charset="0"/>
                <a:ea typeface="+mn-ea"/>
                <a:cs typeface="+mn-cs"/>
              </a:rPr>
              <a:t>Shipping Cost per Supplier</a:t>
            </a:r>
          </a:p>
        </c:rich>
      </c:tx>
      <c:layout>
        <c:manualLayout>
          <c:xMode val="edge"/>
          <c:yMode val="edge"/>
          <c:x val="0.22824261097797563"/>
          <c:y val="1.9020446980504042E-2"/>
        </c:manualLayout>
      </c:layout>
      <c:overlay val="0"/>
      <c:spPr>
        <a:solidFill>
          <a:schemeClr val="bg1"/>
        </a:solidFill>
        <a:ln>
          <a:noFill/>
        </a:ln>
        <a:effectLst/>
      </c:sp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lumMod val="75000"/>
            </a:schemeClr>
          </a:solidFill>
          <a:ln w="25400" cap="flat" cmpd="sng" algn="ctr">
            <a:solidFill>
              <a:schemeClr val="accent5"/>
            </a:solidFill>
            <a:miter lim="800000"/>
          </a:ln>
          <a:effectLst/>
        </c:spPr>
        <c:marker>
          <c:symbol val="circle"/>
          <c:size val="6"/>
          <c:spPr>
            <a:noFill/>
            <a:ln w="19050" cap="rnd">
              <a:solidFill>
                <a:schemeClr val="accent5"/>
              </a:solidFill>
              <a:round/>
            </a:ln>
            <a:effectLst/>
          </c:spPr>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lumMod val="75000"/>
            </a:schemeClr>
          </a:solidFill>
          <a:ln w="25400" cap="flat" cmpd="sng" algn="ctr">
            <a:solidFill>
              <a:schemeClr val="accent5"/>
            </a:solidFill>
            <a:miter lim="800000"/>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5">
              <a:lumMod val="75000"/>
            </a:schemeClr>
          </a:solidFill>
          <a:ln w="25400" cap="flat" cmpd="sng" algn="ctr">
            <a:solidFill>
              <a:schemeClr val="accent5"/>
            </a:solidFill>
            <a:miter lim="800000"/>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a:gsLst>
              <a:gs pos="0">
                <a:schemeClr val="accent2">
                  <a:lumMod val="40000"/>
                  <a:lumOff val="60000"/>
                </a:schemeClr>
              </a:gs>
              <a:gs pos="83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25400" cap="flat" cmpd="sng" algn="ctr">
            <a:solidFill>
              <a:schemeClr val="accent5"/>
            </a:solidFill>
            <a:miter lim="800000"/>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a:gsLst>
              <a:gs pos="0">
                <a:schemeClr val="accent2">
                  <a:lumMod val="40000"/>
                  <a:lumOff val="60000"/>
                </a:schemeClr>
              </a:gs>
              <a:gs pos="83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25400" cap="flat" cmpd="sng" algn="ctr">
            <a:solidFill>
              <a:schemeClr val="accent5"/>
            </a:solidFill>
            <a:miter lim="800000"/>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a:gsLst>
              <a:gs pos="0">
                <a:schemeClr val="accent2">
                  <a:lumMod val="40000"/>
                  <a:lumOff val="60000"/>
                </a:schemeClr>
              </a:gs>
              <a:gs pos="83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25400" cap="flat" cmpd="sng" algn="ctr">
            <a:solidFill>
              <a:schemeClr val="accent5"/>
            </a:solidFill>
            <a:miter lim="800000"/>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a:gsLst>
              <a:gs pos="0">
                <a:schemeClr val="accent2">
                  <a:lumMod val="40000"/>
                  <a:lumOff val="60000"/>
                </a:schemeClr>
              </a:gs>
              <a:gs pos="83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25400" cap="flat" cmpd="sng" algn="ctr">
            <a:solidFill>
              <a:schemeClr val="accent5"/>
            </a:solidFill>
            <a:miter lim="800000"/>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'Shipping Cost per Supplier'!$B$3</c:f>
              <c:strCache>
                <c:ptCount val="1"/>
                <c:pt idx="0">
                  <c:v>Total</c:v>
                </c:pt>
              </c:strCache>
            </c:strRef>
          </c:tx>
          <c:spPr>
            <a:gradFill>
              <a:gsLst>
                <a:gs pos="0">
                  <a:schemeClr val="accent2">
                    <a:lumMod val="40000"/>
                    <a:lumOff val="60000"/>
                  </a:schemeClr>
                </a:gs>
                <a:gs pos="83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25400" cap="flat" cmpd="sng" algn="ctr">
              <a:solidFill>
                <a:schemeClr val="accent5"/>
              </a:solidFill>
              <a:miter lim="800000"/>
            </a:ln>
            <a:effectLst/>
          </c:spPr>
          <c:invertIfNegative val="0"/>
          <c:dLbls>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'Shipping Cost per Supplier'!$A$4:$A$7</c:f>
              <c:strCache>
                <c:ptCount val="3"/>
                <c:pt idx="0">
                  <c:v>Supplier X</c:v>
                </c:pt>
                <c:pt idx="1">
                  <c:v>Supplier Y</c:v>
                </c:pt>
                <c:pt idx="2">
                  <c:v>Supplier Z</c:v>
                </c:pt>
              </c:strCache>
            </c:strRef>
          </c:cat>
          <c:val>
            <c:numRef>
              <c:f>'Shipping Cost per Supplier'!$B$4:$B$7</c:f>
              <c:numCache>
                <c:formatCode>General</c:formatCode>
                <c:ptCount val="3"/>
                <c:pt idx="0">
                  <c:v>207</c:v>
                </c:pt>
                <c:pt idx="1">
                  <c:v>203</c:v>
                </c:pt>
                <c:pt idx="2">
                  <c:v>199</c:v>
                </c:pt>
              </c:numCache>
            </c:numRef>
          </c:val>
          <c:extLst>
            <c:ext xmlns:c16="http://schemas.microsoft.com/office/drawing/2014/chart" uri="{C3380CC4-5D6E-409C-BE32-E72D297353CC}">
              <c16:uniqueId val="{00000001-57D7-4976-AED3-B07246B6D7F5}"/>
            </c:ext>
          </c:extLst>
        </c:ser>
        <c:dLbls>
          <c:showLegendKey val="0"/>
          <c:showVal val="1"/>
          <c:showCatName val="0"/>
          <c:showSerName val="0"/>
          <c:showPercent val="0"/>
          <c:showBubbleSize val="0"/>
        </c:dLbls>
        <c:gapWidth val="227"/>
        <c:overlap val="-48"/>
        <c:axId val="1389178879"/>
        <c:axId val="1389183199"/>
      </c:barChart>
      <c:catAx>
        <c:axId val="1389178879"/>
        <c:scaling>
          <c:orientation val="minMax"/>
        </c:scaling>
        <c:delete val="0"/>
        <c:axPos val="l"/>
        <c:numFmt formatCode="General" sourceLinked="1"/>
        <c:majorTickMark val="out"/>
        <c:minorTickMark val="none"/>
        <c:tickLblPos val="nextTo"/>
        <c:spPr>
          <a:solidFill>
            <a:sysClr val="window" lastClr="FFFFFF"/>
          </a:solidFill>
          <a:ln>
            <a:noFill/>
          </a:ln>
          <a:effectLst/>
        </c:spPr>
        <c:txPr>
          <a:bodyPr rot="-6000000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crossAx val="1389183199"/>
        <c:crosses val="autoZero"/>
        <c:auto val="1"/>
        <c:lblAlgn val="ctr"/>
        <c:lblOffset val="100"/>
        <c:noMultiLvlLbl val="0"/>
      </c:catAx>
      <c:valAx>
        <c:axId val="1389183199"/>
        <c:scaling>
          <c:orientation val="minMax"/>
        </c:scaling>
        <c:delete val="1"/>
        <c:axPos val="b"/>
        <c:numFmt formatCode="General" sourceLinked="1"/>
        <c:majorTickMark val="none"/>
        <c:minorTickMark val="none"/>
        <c:tickLblPos val="nextTo"/>
        <c:crossAx val="1389178879"/>
        <c:crosses val="autoZero"/>
        <c:crossBetween val="between"/>
      </c:valAx>
      <c:spPr>
        <a:solidFill>
          <a:schemeClr val="tx2">
            <a:lumMod val="75000"/>
          </a:schemeClr>
        </a:solidFill>
      </c:spPr>
    </c:plotArea>
    <c:plotVisOnly val="1"/>
    <c:dispBlanksAs val="gap"/>
    <c:showDLblsOverMax val="0"/>
    <c:extLst/>
  </c:chart>
  <c:spPr>
    <a:solidFill>
      <a:schemeClr val="tx2">
        <a:lumMod val="75000"/>
      </a:schemeClr>
    </a:soli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 Chain Dashboard.xlsx]Category Vs Total Sales!PivotTable1</c:name>
    <c:fmtId val="23"/>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IN" b="1" u="sng">
                <a:solidFill>
                  <a:schemeClr val="tx1"/>
                </a:solidFill>
                <a:latin typeface="Aptos" panose="020B0004020202020204" pitchFamily="34" charset="0"/>
              </a:rPr>
              <a:t>Category Vs Total Sales</a:t>
            </a:r>
          </a:p>
        </c:rich>
      </c:tx>
      <c:overlay val="0"/>
      <c:spPr>
        <a:solidFill>
          <a:schemeClr val="bg1"/>
        </a:solid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ln>
          <a:effectLst/>
        </c:spPr>
        <c:marker>
          <c:symbol val="circle"/>
          <c:size val="6"/>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7"/>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1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16"/>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17"/>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18"/>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19"/>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0"/>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21"/>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22"/>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23"/>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4"/>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25"/>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26"/>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27"/>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8"/>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29"/>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30"/>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s>
    <c:plotArea>
      <c:layout>
        <c:manualLayout>
          <c:layoutTarget val="inner"/>
          <c:xMode val="edge"/>
          <c:yMode val="edge"/>
          <c:x val="0.28495207203903006"/>
          <c:y val="0.15841696972344479"/>
          <c:w val="0.41314609145472536"/>
          <c:h val="0.78732694820914373"/>
        </c:manualLayout>
      </c:layout>
      <c:doughnutChart>
        <c:varyColors val="1"/>
        <c:ser>
          <c:idx val="0"/>
          <c:order val="0"/>
          <c:tx>
            <c:strRef>
              <c:f>'Category Vs Total Sales'!$B$3</c:f>
              <c:strCache>
                <c:ptCount val="1"/>
                <c:pt idx="0">
                  <c:v>Total</c:v>
                </c:pt>
              </c:strCache>
            </c:strRef>
          </c:tx>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c:spPr>
          <c:dPt>
            <c:idx val="0"/>
            <c:bubble3D val="0"/>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extLst>
              <c:ext xmlns:c16="http://schemas.microsoft.com/office/drawing/2014/chart" uri="{C3380CC4-5D6E-409C-BE32-E72D297353CC}">
                <c16:uniqueId val="{00000008-F9C2-492E-BEA7-CAB74B01FC4E}"/>
              </c:ext>
            </c:extLst>
          </c:dPt>
          <c:dPt>
            <c:idx val="1"/>
            <c:bubble3D val="0"/>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extLst>
              <c:ext xmlns:c16="http://schemas.microsoft.com/office/drawing/2014/chart" uri="{C3380CC4-5D6E-409C-BE32-E72D297353CC}">
                <c16:uniqueId val="{0000000A-F9C2-492E-BEA7-CAB74B01FC4E}"/>
              </c:ext>
            </c:extLst>
          </c:dPt>
          <c:dPt>
            <c:idx val="2"/>
            <c:bubble3D val="0"/>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extLst>
              <c:ext xmlns:c16="http://schemas.microsoft.com/office/drawing/2014/chart" uri="{C3380CC4-5D6E-409C-BE32-E72D297353CC}">
                <c16:uniqueId val="{0000000C-F9C2-492E-BEA7-CAB74B01FC4E}"/>
              </c:ext>
            </c:extLst>
          </c:dPt>
          <c:dLbls>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'Category Vs Total Sales'!$A$4:$A$7</c:f>
              <c:strCache>
                <c:ptCount val="3"/>
                <c:pt idx="0">
                  <c:v>Electronics</c:v>
                </c:pt>
                <c:pt idx="1">
                  <c:v>Home Appliances</c:v>
                </c:pt>
                <c:pt idx="2">
                  <c:v>Accessories</c:v>
                </c:pt>
              </c:strCache>
            </c:strRef>
          </c:cat>
          <c:val>
            <c:numRef>
              <c:f>'Category Vs Total Sales'!$B$4:$B$7</c:f>
              <c:numCache>
                <c:formatCode>General</c:formatCode>
                <c:ptCount val="3"/>
                <c:pt idx="0">
                  <c:v>364500</c:v>
                </c:pt>
                <c:pt idx="1">
                  <c:v>124200</c:v>
                </c:pt>
                <c:pt idx="2">
                  <c:v>14000</c:v>
                </c:pt>
              </c:numCache>
            </c:numRef>
          </c:val>
          <c:extLst>
            <c:ext xmlns:c16="http://schemas.microsoft.com/office/drawing/2014/chart" uri="{C3380CC4-5D6E-409C-BE32-E72D297353CC}">
              <c16:uniqueId val="{0000000D-F9C2-492E-BEA7-CAB74B01FC4E}"/>
            </c:ext>
          </c:extLst>
        </c:ser>
        <c:dLbls>
          <c:showLegendKey val="0"/>
          <c:showVal val="0"/>
          <c:showCatName val="1"/>
          <c:showSerName val="0"/>
          <c:showPercent val="1"/>
          <c:showBubbleSize val="0"/>
          <c:showLeaderLines val="1"/>
        </c:dLbls>
        <c:firstSliceAng val="0"/>
        <c:holeSize val="70"/>
      </c:doughnutChart>
      <c:spPr>
        <a:noFill/>
        <a:ln>
          <a:noFill/>
        </a:ln>
        <a:effectLst/>
      </c:spPr>
    </c:plotArea>
    <c:legend>
      <c:legendPos val="r"/>
      <c:overlay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chart>
  <c:spPr>
    <a:solidFill>
      <a:schemeClr val="tx2">
        <a:lumMod val="75000"/>
      </a:schemeClr>
    </a:solidFill>
    <a:ln w="9525" cap="flat" cmpd="sng" algn="ctr">
      <a:solidFill>
        <a:schemeClr val="dk1">
          <a:lumMod val="15000"/>
          <a:lumOff val="85000"/>
        </a:schemeClr>
      </a:solidFill>
      <a:round/>
    </a:ln>
    <a:effectLst/>
  </c:spPr>
  <c:txPr>
    <a:bodyPr/>
    <a:lstStyle/>
    <a:p>
      <a:pPr>
        <a:defRPr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 Chain Dashboard.xlsx]Supplier Vs Max Lead Time!PivotTable1</c:name>
    <c:fmtId val="24"/>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IN" b="1" u="sng">
                <a:solidFill>
                  <a:schemeClr val="tx1"/>
                </a:solidFill>
                <a:latin typeface="Aptos" panose="020B0004020202020204" pitchFamily="34" charset="0"/>
              </a:rPr>
              <a:t>Supplier Vs Max Lead Time</a:t>
            </a:r>
          </a:p>
        </c:rich>
      </c:tx>
      <c:overlay val="0"/>
      <c:spPr>
        <a:solidFill>
          <a:schemeClr val="bg1"/>
        </a:solid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ln>
          <a:effectLst/>
        </c:spPr>
        <c:marker>
          <c:symbol val="circle"/>
          <c:size val="6"/>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7"/>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1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1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7"/>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1"/>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32"/>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33"/>
        <c:spPr>
          <a:gradFill>
            <a:gsLst>
              <a:gs pos="0">
                <a:srgbClr val="00B050"/>
              </a:gs>
              <a:gs pos="100000">
                <a:schemeClr val="accent1">
                  <a:lumMod val="45000"/>
                  <a:lumOff val="55000"/>
                </a:schemeClr>
              </a:gs>
              <a:gs pos="100000">
                <a:schemeClr val="accent1">
                  <a:lumMod val="45000"/>
                  <a:lumOff val="55000"/>
                </a:schemeClr>
              </a:gs>
              <a:gs pos="57000">
                <a:schemeClr val="accent1">
                  <a:lumMod val="30000"/>
                  <a:lumOff val="70000"/>
                </a:schemeClr>
              </a:gs>
            </a:gsLst>
            <a:lin ang="5400000" scaled="1"/>
          </a:gradFill>
          <a:ln w="50800">
            <a:solidFill>
              <a:schemeClr val="lt1"/>
            </a:solidFill>
          </a:ln>
          <a:effectLst/>
          <a:sp3d contourW="50800">
            <a:contourClr>
              <a:schemeClr val="lt1"/>
            </a:contourClr>
          </a:sp3d>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34"/>
        <c:spPr>
          <a:gradFill>
            <a:gsLst>
              <a:gs pos="0">
                <a:srgbClr val="00B050"/>
              </a:gs>
              <a:gs pos="100000">
                <a:schemeClr val="accent1">
                  <a:lumMod val="45000"/>
                  <a:lumOff val="55000"/>
                </a:schemeClr>
              </a:gs>
              <a:gs pos="100000">
                <a:schemeClr val="accent1">
                  <a:lumMod val="45000"/>
                  <a:lumOff val="55000"/>
                </a:schemeClr>
              </a:gs>
              <a:gs pos="57000">
                <a:schemeClr val="accent1">
                  <a:lumMod val="30000"/>
                  <a:lumOff val="70000"/>
                </a:schemeClr>
              </a:gs>
            </a:gsLst>
            <a:lin ang="5400000" scaled="1"/>
          </a:gradFill>
          <a:ln w="50800">
            <a:solidFill>
              <a:schemeClr val="lt1"/>
            </a:solidFill>
          </a:ln>
          <a:effectLst/>
          <a:sp3d contourW="50800">
            <a:contourClr>
              <a:schemeClr val="lt1"/>
            </a:contourClr>
          </a:sp3d>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35"/>
        <c:spPr>
          <a:gradFill>
            <a:gsLst>
              <a:gs pos="0">
                <a:srgbClr val="00B050"/>
              </a:gs>
              <a:gs pos="100000">
                <a:schemeClr val="accent1">
                  <a:lumMod val="45000"/>
                  <a:lumOff val="55000"/>
                </a:schemeClr>
              </a:gs>
              <a:gs pos="100000">
                <a:schemeClr val="accent1">
                  <a:lumMod val="45000"/>
                  <a:lumOff val="55000"/>
                </a:schemeClr>
              </a:gs>
              <a:gs pos="57000">
                <a:schemeClr val="accent1">
                  <a:lumMod val="30000"/>
                  <a:lumOff val="70000"/>
                </a:schemeClr>
              </a:gs>
            </a:gsLst>
            <a:lin ang="5400000" scaled="1"/>
          </a:gradFill>
          <a:ln w="50800">
            <a:solidFill>
              <a:schemeClr val="lt1"/>
            </a:solidFill>
          </a:ln>
          <a:effectLst/>
          <a:sp3d contourW="50800">
            <a:contourClr>
              <a:schemeClr val="lt1"/>
            </a:contourClr>
          </a:sp3d>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36"/>
        <c:spPr>
          <a:gradFill>
            <a:gsLst>
              <a:gs pos="0">
                <a:srgbClr val="00B050"/>
              </a:gs>
              <a:gs pos="100000">
                <a:schemeClr val="accent1">
                  <a:lumMod val="45000"/>
                  <a:lumOff val="55000"/>
                </a:schemeClr>
              </a:gs>
              <a:gs pos="100000">
                <a:schemeClr val="accent1">
                  <a:lumMod val="45000"/>
                  <a:lumOff val="55000"/>
                </a:schemeClr>
              </a:gs>
              <a:gs pos="57000">
                <a:schemeClr val="accent1">
                  <a:lumMod val="30000"/>
                  <a:lumOff val="70000"/>
                </a:schemeClr>
              </a:gs>
            </a:gsLst>
            <a:lin ang="5400000" scaled="1"/>
          </a:gradFill>
          <a:ln w="50800">
            <a:solidFill>
              <a:schemeClr val="lt1"/>
            </a:solidFill>
          </a:ln>
          <a:effectLst/>
          <a:sp3d contourW="50800">
            <a:contourClr>
              <a:schemeClr val="lt1"/>
            </a:contourClr>
          </a:sp3d>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7252803078975142E-2"/>
          <c:y val="0.18988778841436088"/>
          <c:w val="0.89582122173525425"/>
          <c:h val="0.68392285303036404"/>
        </c:manualLayout>
      </c:layout>
      <c:bar3DChart>
        <c:barDir val="col"/>
        <c:grouping val="standard"/>
        <c:varyColors val="0"/>
        <c:ser>
          <c:idx val="0"/>
          <c:order val="0"/>
          <c:tx>
            <c:strRef>
              <c:f>'Supplier Vs Max Lead Time'!$B$3</c:f>
              <c:strCache>
                <c:ptCount val="1"/>
                <c:pt idx="0">
                  <c:v>Total</c:v>
                </c:pt>
              </c:strCache>
            </c:strRef>
          </c:tx>
          <c:spPr>
            <a:gradFill>
              <a:gsLst>
                <a:gs pos="0">
                  <a:srgbClr val="00B050"/>
                </a:gs>
                <a:gs pos="100000">
                  <a:schemeClr val="accent1">
                    <a:lumMod val="45000"/>
                    <a:lumOff val="55000"/>
                  </a:schemeClr>
                </a:gs>
                <a:gs pos="100000">
                  <a:schemeClr val="accent1">
                    <a:lumMod val="45000"/>
                    <a:lumOff val="55000"/>
                  </a:schemeClr>
                </a:gs>
                <a:gs pos="57000">
                  <a:schemeClr val="accent1">
                    <a:lumMod val="30000"/>
                    <a:lumOff val="70000"/>
                  </a:schemeClr>
                </a:gs>
              </a:gsLst>
              <a:lin ang="5400000" scaled="1"/>
            </a:gradFill>
            <a:ln w="50800">
              <a:solidFill>
                <a:schemeClr val="lt1"/>
              </a:solidFill>
            </a:ln>
            <a:effectLst/>
            <a:sp3d contourW="50800">
              <a:contourClr>
                <a:schemeClr val="lt1"/>
              </a:contourClr>
            </a:sp3d>
          </c:spPr>
          <c:invertIfNegative val="0"/>
          <c:dLbls>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'Supplier Vs Max Lead Time'!$A$4:$A$7</c:f>
              <c:strCache>
                <c:ptCount val="3"/>
                <c:pt idx="0">
                  <c:v>Supplier X</c:v>
                </c:pt>
                <c:pt idx="1">
                  <c:v>Supplier Y</c:v>
                </c:pt>
                <c:pt idx="2">
                  <c:v>Supplier Z</c:v>
                </c:pt>
              </c:strCache>
            </c:strRef>
          </c:cat>
          <c:val>
            <c:numRef>
              <c:f>'Supplier Vs Max Lead Time'!$B$4:$B$7</c:f>
              <c:numCache>
                <c:formatCode>General</c:formatCode>
                <c:ptCount val="3"/>
                <c:pt idx="0">
                  <c:v>10</c:v>
                </c:pt>
                <c:pt idx="1">
                  <c:v>9</c:v>
                </c:pt>
                <c:pt idx="2">
                  <c:v>7</c:v>
                </c:pt>
              </c:numCache>
            </c:numRef>
          </c:val>
          <c:extLst>
            <c:ext xmlns:c16="http://schemas.microsoft.com/office/drawing/2014/chart" uri="{C3380CC4-5D6E-409C-BE32-E72D297353CC}">
              <c16:uniqueId val="{00000001-5146-471F-BA58-A419CB5FA7C0}"/>
            </c:ext>
          </c:extLst>
        </c:ser>
        <c:dLbls>
          <c:showLegendKey val="0"/>
          <c:showVal val="0"/>
          <c:showCatName val="0"/>
          <c:showSerName val="0"/>
          <c:showPercent val="0"/>
          <c:showBubbleSize val="0"/>
        </c:dLbls>
        <c:gapWidth val="100"/>
        <c:shape val="box"/>
        <c:axId val="667453503"/>
        <c:axId val="667454943"/>
        <c:axId val="2122627823"/>
      </c:bar3DChart>
      <c:catAx>
        <c:axId val="667453503"/>
        <c:scaling>
          <c:orientation val="minMax"/>
        </c:scaling>
        <c:delete val="0"/>
        <c:axPos val="b"/>
        <c:numFmt formatCode="General" sourceLinked="1"/>
        <c:majorTickMark val="out"/>
        <c:minorTickMark val="none"/>
        <c:tickLblPos val="nextTo"/>
        <c:spPr>
          <a:solidFill>
            <a:schemeClr val="bg1"/>
          </a:solidFill>
          <a:ln>
            <a:noFill/>
          </a:ln>
          <a:effectLst/>
        </c:spPr>
        <c:txPr>
          <a:bodyPr rot="-60000000" spcFirstLastPara="1" vertOverflow="ellipsis" vert="horz" wrap="square" anchor="ctr" anchorCtr="1"/>
          <a:lstStyle/>
          <a:p>
            <a:pPr>
              <a:defRPr sz="900" b="1" i="0" u="none" strike="noStrike" kern="1200" cap="none" spc="0" normalizeH="0" baseline="0">
                <a:solidFill>
                  <a:schemeClr val="dk1">
                    <a:lumMod val="65000"/>
                    <a:lumOff val="35000"/>
                  </a:schemeClr>
                </a:solidFill>
                <a:latin typeface="+mn-lt"/>
                <a:ea typeface="+mn-ea"/>
                <a:cs typeface="+mn-cs"/>
              </a:defRPr>
            </a:pPr>
            <a:endParaRPr lang="en-US"/>
          </a:p>
        </c:txPr>
        <c:crossAx val="667454943"/>
        <c:crosses val="autoZero"/>
        <c:auto val="1"/>
        <c:lblAlgn val="ctr"/>
        <c:lblOffset val="100"/>
        <c:noMultiLvlLbl val="0"/>
      </c:catAx>
      <c:valAx>
        <c:axId val="667454943"/>
        <c:scaling>
          <c:orientation val="minMax"/>
        </c:scaling>
        <c:delete val="1"/>
        <c:axPos val="l"/>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crossAx val="667453503"/>
        <c:crosses val="autoZero"/>
        <c:crossBetween val="between"/>
      </c:valAx>
      <c:serAx>
        <c:axId val="2122627823"/>
        <c:scaling>
          <c:orientation val="minMax"/>
        </c:scaling>
        <c:delete val="1"/>
        <c:axPos val="b"/>
        <c:majorTickMark val="out"/>
        <c:minorTickMark val="none"/>
        <c:tickLblPos val="nextTo"/>
        <c:crossAx val="667454943"/>
        <c:crosses val="autoZero"/>
      </c:serAx>
      <c:spPr>
        <a:noFill/>
        <a:ln>
          <a:noFill/>
        </a:ln>
        <a:effectLst/>
      </c:spPr>
    </c:plotArea>
    <c:plotVisOnly val="1"/>
    <c:dispBlanksAs val="gap"/>
    <c:showDLblsOverMax val="0"/>
    <c:extLst/>
  </c:chart>
  <c:spPr>
    <a:solidFill>
      <a:schemeClr val="tx2">
        <a:lumMod val="75000"/>
      </a:schemeClr>
    </a:solidFill>
    <a:ln w="9525" cap="flat" cmpd="sng" algn="ctr">
      <a:solidFill>
        <a:schemeClr val="dk1">
          <a:lumMod val="15000"/>
          <a:lumOff val="85000"/>
        </a:schemeClr>
      </a:solidFill>
      <a:round/>
    </a:ln>
    <a:effectLst/>
  </c:spPr>
  <c:txPr>
    <a:bodyPr/>
    <a:lstStyle/>
    <a:p>
      <a:pPr>
        <a:defRPr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 Chain Dashboard.xlsx]Cities Vs Total Sales!PivotTable1</c:name>
    <c:fmtId val="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solidFill>
                  <a:schemeClr val="tx1"/>
                </a:solidFill>
                <a:latin typeface="Aptos" panose="020B0004020202020204" pitchFamily="34" charset="0"/>
              </a:rPr>
              <a:t>Cities Vs Total Sales!</a:t>
            </a:r>
          </a:p>
        </c:rich>
      </c:tx>
      <c:overlay val="0"/>
      <c:spPr>
        <a:solidFill>
          <a:schemeClr val="bg1"/>
        </a:solid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39000">
                <a:schemeClr val="accent6">
                  <a:lumMod val="40000"/>
                  <a:lumOff val="60000"/>
                </a:schemeClr>
              </a:gs>
              <a:gs pos="100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37549117776463E-2"/>
          <c:y val="0.19832572298325726"/>
          <c:w val="0.93975183196031131"/>
          <c:h val="0.5154635921651346"/>
        </c:manualLayout>
      </c:layout>
      <c:barChart>
        <c:barDir val="col"/>
        <c:grouping val="clustered"/>
        <c:varyColors val="0"/>
        <c:ser>
          <c:idx val="0"/>
          <c:order val="0"/>
          <c:tx>
            <c:strRef>
              <c:f>'Cities Vs Total Sales'!$B$3</c:f>
              <c:strCache>
                <c:ptCount val="1"/>
                <c:pt idx="0">
                  <c:v>Total</c:v>
                </c:pt>
              </c:strCache>
            </c:strRef>
          </c:tx>
          <c:spPr>
            <a:gradFill rotWithShape="1">
              <a:gsLst>
                <a:gs pos="39000">
                  <a:schemeClr val="accent6">
                    <a:lumMod val="40000"/>
                    <a:lumOff val="60000"/>
                  </a:schemeClr>
                </a:gs>
                <a:gs pos="100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'Cities Vs Total Sales'!$A$4:$A$24</c:f>
              <c:strCache>
                <c:ptCount val="20"/>
                <c:pt idx="0">
                  <c:v>Pune</c:v>
                </c:pt>
                <c:pt idx="1">
                  <c:v>Sambhajinagar</c:v>
                </c:pt>
                <c:pt idx="2">
                  <c:v>Nashik</c:v>
                </c:pt>
                <c:pt idx="3">
                  <c:v>Thane</c:v>
                </c:pt>
                <c:pt idx="4">
                  <c:v>Amravati</c:v>
                </c:pt>
                <c:pt idx="5">
                  <c:v>Nagpur</c:v>
                </c:pt>
                <c:pt idx="6">
                  <c:v>Chandrapur</c:v>
                </c:pt>
                <c:pt idx="7">
                  <c:v>Latur</c:v>
                </c:pt>
                <c:pt idx="8">
                  <c:v>Mumbai City</c:v>
                </c:pt>
                <c:pt idx="9">
                  <c:v>Nanded</c:v>
                </c:pt>
                <c:pt idx="10">
                  <c:v>Jalgaon</c:v>
                </c:pt>
                <c:pt idx="11">
                  <c:v>Ahmednagar</c:v>
                </c:pt>
                <c:pt idx="12">
                  <c:v>Dhule</c:v>
                </c:pt>
                <c:pt idx="13">
                  <c:v>Raigad</c:v>
                </c:pt>
                <c:pt idx="14">
                  <c:v>Kolhapur</c:v>
                </c:pt>
                <c:pt idx="15">
                  <c:v>Sangli</c:v>
                </c:pt>
                <c:pt idx="16">
                  <c:v>Satara</c:v>
                </c:pt>
                <c:pt idx="17">
                  <c:v>Akola</c:v>
                </c:pt>
                <c:pt idx="18">
                  <c:v>Wardha</c:v>
                </c:pt>
                <c:pt idx="19">
                  <c:v>Solapur</c:v>
                </c:pt>
              </c:strCache>
            </c:strRef>
          </c:cat>
          <c:val>
            <c:numRef>
              <c:f>'Cities Vs Total Sales'!$B$4:$B$24</c:f>
              <c:numCache>
                <c:formatCode>General</c:formatCode>
                <c:ptCount val="20"/>
                <c:pt idx="0">
                  <c:v>116000</c:v>
                </c:pt>
                <c:pt idx="1">
                  <c:v>105000</c:v>
                </c:pt>
                <c:pt idx="2">
                  <c:v>57000</c:v>
                </c:pt>
                <c:pt idx="3">
                  <c:v>54800</c:v>
                </c:pt>
                <c:pt idx="4">
                  <c:v>36000</c:v>
                </c:pt>
                <c:pt idx="5">
                  <c:v>31500</c:v>
                </c:pt>
                <c:pt idx="6">
                  <c:v>17500</c:v>
                </c:pt>
                <c:pt idx="7">
                  <c:v>15000</c:v>
                </c:pt>
                <c:pt idx="8">
                  <c:v>15000</c:v>
                </c:pt>
                <c:pt idx="9">
                  <c:v>10000</c:v>
                </c:pt>
                <c:pt idx="10">
                  <c:v>10000</c:v>
                </c:pt>
                <c:pt idx="11">
                  <c:v>10000</c:v>
                </c:pt>
                <c:pt idx="12">
                  <c:v>7500</c:v>
                </c:pt>
                <c:pt idx="13">
                  <c:v>6000</c:v>
                </c:pt>
                <c:pt idx="14">
                  <c:v>3000</c:v>
                </c:pt>
                <c:pt idx="15">
                  <c:v>2500</c:v>
                </c:pt>
                <c:pt idx="16">
                  <c:v>2000</c:v>
                </c:pt>
                <c:pt idx="17">
                  <c:v>1500</c:v>
                </c:pt>
                <c:pt idx="18">
                  <c:v>1200</c:v>
                </c:pt>
                <c:pt idx="19">
                  <c:v>1200</c:v>
                </c:pt>
              </c:numCache>
            </c:numRef>
          </c:val>
          <c:extLst>
            <c:ext xmlns:c16="http://schemas.microsoft.com/office/drawing/2014/chart" uri="{C3380CC4-5D6E-409C-BE32-E72D297353CC}">
              <c16:uniqueId val="{00000008-1576-477E-B595-9C73EF52D686}"/>
            </c:ext>
          </c:extLst>
        </c:ser>
        <c:dLbls>
          <c:dLblPos val="outEnd"/>
          <c:showLegendKey val="0"/>
          <c:showVal val="1"/>
          <c:showCatName val="0"/>
          <c:showSerName val="0"/>
          <c:showPercent val="0"/>
          <c:showBubbleSize val="0"/>
        </c:dLbls>
        <c:gapWidth val="100"/>
        <c:overlap val="-24"/>
        <c:axId val="574499423"/>
        <c:axId val="574499903"/>
      </c:barChart>
      <c:catAx>
        <c:axId val="57449942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74499903"/>
        <c:crosses val="autoZero"/>
        <c:auto val="1"/>
        <c:lblAlgn val="ctr"/>
        <c:lblOffset val="100"/>
        <c:noMultiLvlLbl val="0"/>
      </c:catAx>
      <c:valAx>
        <c:axId val="574499903"/>
        <c:scaling>
          <c:orientation val="minMax"/>
        </c:scaling>
        <c:delete val="1"/>
        <c:axPos val="l"/>
        <c:numFmt formatCode="General" sourceLinked="1"/>
        <c:majorTickMark val="none"/>
        <c:minorTickMark val="none"/>
        <c:tickLblPos val="nextTo"/>
        <c:crossAx val="574499423"/>
        <c:crosses val="autoZero"/>
        <c:crossBetween val="between"/>
      </c:valAx>
      <c:spPr>
        <a:noFill/>
        <a:ln>
          <a:noFill/>
        </a:ln>
        <a:effectLst/>
      </c:spPr>
    </c:plotArea>
    <c:plotVisOnly val="1"/>
    <c:dispBlanksAs val="gap"/>
    <c:showDLblsOverMax val="0"/>
    <c:extLst/>
  </c:chart>
  <c:spPr>
    <a:solidFill>
      <a:schemeClr val="tx2">
        <a:lumMod val="75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[Supply Chain Dashboard.xlsx]Shipping Cost per Supplier!PivotTable1</c:name>
    <c:fmtId val="20"/>
  </c:pivotSource>
  <c:chart>
    <c:title>
      <c:tx>
        <c:rich>
          <a:bodyPr rot="0" spcFirstLastPara="1" vertOverflow="ellipsis" vert="horz" wrap="square" anchor="ctr" anchorCtr="1"/>
          <a:lstStyle/>
          <a:p>
            <a:pPr algn="ctr" rtl="0">
              <a:defRPr lang="en-IN" sz="1600" b="1" i="0" u="sng"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600" b="1" i="0" u="sng" strike="noStrike" kern="1200" spc="100" baseline="0">
                <a:solidFill>
                  <a:schemeClr val="tx1"/>
                </a:solidFill>
                <a:effectLst>
                  <a:outerShdw blurRad="50800" dist="38100" dir="5400000" algn="t" rotWithShape="0">
                    <a:prstClr val="black">
                      <a:alpha val="40000"/>
                    </a:prstClr>
                  </a:outerShdw>
                </a:effectLst>
                <a:latin typeface="Aptos" panose="020B0004020202020204" pitchFamily="34" charset="0"/>
                <a:ea typeface="+mn-ea"/>
                <a:cs typeface="+mn-cs"/>
              </a:rPr>
              <a:t>Shipping Cost per Supplier!</a:t>
            </a:r>
          </a:p>
        </c:rich>
      </c:tx>
      <c:layout>
        <c:manualLayout>
          <c:xMode val="edge"/>
          <c:yMode val="edge"/>
          <c:x val="0.22824261097797563"/>
          <c:y val="1.9020446980504042E-2"/>
        </c:manualLayout>
      </c:layout>
      <c:overlay val="0"/>
      <c:spPr>
        <a:solidFill>
          <a:schemeClr val="bg1"/>
        </a:solidFill>
        <a:ln>
          <a:noFill/>
        </a:ln>
        <a:effectLst/>
      </c:sp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lumMod val="75000"/>
            </a:schemeClr>
          </a:solidFill>
          <a:ln w="25400" cap="flat" cmpd="sng" algn="ctr">
            <a:solidFill>
              <a:schemeClr val="accent5"/>
            </a:solidFill>
            <a:miter lim="800000"/>
          </a:ln>
          <a:effectLst/>
        </c:spPr>
        <c:marker>
          <c:symbol val="circle"/>
          <c:size val="6"/>
          <c:spPr>
            <a:noFill/>
            <a:ln w="19050" cap="rnd">
              <a:solidFill>
                <a:schemeClr val="accent5"/>
              </a:solidFill>
              <a:round/>
            </a:ln>
            <a:effectLst/>
          </c:spPr>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lumMod val="75000"/>
            </a:schemeClr>
          </a:solidFill>
          <a:ln w="25400" cap="flat" cmpd="sng" algn="ctr">
            <a:solidFill>
              <a:schemeClr val="accent5"/>
            </a:solidFill>
            <a:miter lim="800000"/>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5">
              <a:lumMod val="75000"/>
            </a:schemeClr>
          </a:solidFill>
          <a:ln w="25400" cap="flat" cmpd="sng" algn="ctr">
            <a:solidFill>
              <a:schemeClr val="accent5"/>
            </a:solidFill>
            <a:miter lim="800000"/>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a:gsLst>
              <a:gs pos="0">
                <a:schemeClr val="accent2">
                  <a:lumMod val="40000"/>
                  <a:lumOff val="60000"/>
                </a:schemeClr>
              </a:gs>
              <a:gs pos="83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25400" cap="flat" cmpd="sng" algn="ctr">
            <a:solidFill>
              <a:schemeClr val="accent5"/>
            </a:solidFill>
            <a:miter lim="800000"/>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'Shipping Cost per Supplier'!$B$3</c:f>
              <c:strCache>
                <c:ptCount val="1"/>
                <c:pt idx="0">
                  <c:v>Total</c:v>
                </c:pt>
              </c:strCache>
            </c:strRef>
          </c:tx>
          <c:spPr>
            <a:gradFill>
              <a:gsLst>
                <a:gs pos="0">
                  <a:schemeClr val="accent2">
                    <a:lumMod val="40000"/>
                    <a:lumOff val="60000"/>
                  </a:schemeClr>
                </a:gs>
                <a:gs pos="83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25400" cap="flat" cmpd="sng" algn="ctr">
              <a:solidFill>
                <a:schemeClr val="accent5"/>
              </a:solidFill>
              <a:miter lim="800000"/>
            </a:ln>
            <a:effectLst/>
          </c:spPr>
          <c:invertIfNegative val="0"/>
          <c:dLbls>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'Shipping Cost per Supplier'!$A$4:$A$7</c:f>
              <c:strCache>
                <c:ptCount val="3"/>
                <c:pt idx="0">
                  <c:v>Supplier X</c:v>
                </c:pt>
                <c:pt idx="1">
                  <c:v>Supplier Y</c:v>
                </c:pt>
                <c:pt idx="2">
                  <c:v>Supplier Z</c:v>
                </c:pt>
              </c:strCache>
            </c:strRef>
          </c:cat>
          <c:val>
            <c:numRef>
              <c:f>'Shipping Cost per Supplier'!$B$4:$B$7</c:f>
              <c:numCache>
                <c:formatCode>General</c:formatCode>
                <c:ptCount val="3"/>
                <c:pt idx="0">
                  <c:v>207</c:v>
                </c:pt>
                <c:pt idx="1">
                  <c:v>203</c:v>
                </c:pt>
                <c:pt idx="2">
                  <c:v>199</c:v>
                </c:pt>
              </c:numCache>
            </c:numRef>
          </c:val>
          <c:extLst>
            <c:ext xmlns:c16="http://schemas.microsoft.com/office/drawing/2014/chart" uri="{C3380CC4-5D6E-409C-BE32-E72D297353CC}">
              <c16:uniqueId val="{00000006-6613-4B72-96D8-BA4EB293B7BA}"/>
            </c:ext>
          </c:extLst>
        </c:ser>
        <c:dLbls>
          <c:showLegendKey val="0"/>
          <c:showVal val="1"/>
          <c:showCatName val="0"/>
          <c:showSerName val="0"/>
          <c:showPercent val="0"/>
          <c:showBubbleSize val="0"/>
        </c:dLbls>
        <c:gapWidth val="227"/>
        <c:overlap val="-48"/>
        <c:axId val="1389178879"/>
        <c:axId val="1389183199"/>
      </c:barChart>
      <c:catAx>
        <c:axId val="1389178879"/>
        <c:scaling>
          <c:orientation val="minMax"/>
        </c:scaling>
        <c:delete val="0"/>
        <c:axPos val="l"/>
        <c:numFmt formatCode="General" sourceLinked="1"/>
        <c:majorTickMark val="out"/>
        <c:minorTickMark val="none"/>
        <c:tickLblPos val="nextTo"/>
        <c:spPr>
          <a:solidFill>
            <a:sysClr val="window" lastClr="FFFFFF"/>
          </a:solidFill>
          <a:ln>
            <a:noFill/>
          </a:ln>
          <a:effectLst/>
        </c:spPr>
        <c:txPr>
          <a:bodyPr rot="-6000000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crossAx val="1389183199"/>
        <c:crosses val="autoZero"/>
        <c:auto val="1"/>
        <c:lblAlgn val="ctr"/>
        <c:lblOffset val="100"/>
        <c:noMultiLvlLbl val="0"/>
      </c:catAx>
      <c:valAx>
        <c:axId val="1389183199"/>
        <c:scaling>
          <c:orientation val="minMax"/>
        </c:scaling>
        <c:delete val="1"/>
        <c:axPos val="b"/>
        <c:numFmt formatCode="General" sourceLinked="1"/>
        <c:majorTickMark val="none"/>
        <c:minorTickMark val="none"/>
        <c:tickLblPos val="nextTo"/>
        <c:crossAx val="1389178879"/>
        <c:crosses val="autoZero"/>
        <c:crossBetween val="between"/>
      </c:valAx>
      <c:spPr>
        <a:solidFill>
          <a:schemeClr val="tx2">
            <a:lumMod val="75000"/>
          </a:schemeClr>
        </a:solidFill>
      </c:spPr>
    </c:plotArea>
    <c:plotVisOnly val="1"/>
    <c:dispBlanksAs val="gap"/>
    <c:showDLblsOverMax val="0"/>
    <c:extLst/>
  </c:chart>
  <c:spPr>
    <a:solidFill>
      <a:schemeClr val="tx2">
        <a:lumMod val="75000"/>
      </a:schemeClr>
    </a:soli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 Chain Dashboard.xlsx]Category Vs Total Sales!PivotTable1</c:name>
    <c:fmtId val="14"/>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IN" b="1" u="sng">
                <a:solidFill>
                  <a:schemeClr val="tx1"/>
                </a:solidFill>
                <a:latin typeface="Aptos" panose="020B0004020202020204" pitchFamily="34" charset="0"/>
              </a:rPr>
              <a:t>Category Vs Total Sales!</a:t>
            </a:r>
          </a:p>
        </c:rich>
      </c:tx>
      <c:overlay val="0"/>
      <c:spPr>
        <a:solidFill>
          <a:schemeClr val="bg1"/>
        </a:solid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ln>
          <a:effectLst/>
        </c:spPr>
        <c:marker>
          <c:symbol val="circle"/>
          <c:size val="6"/>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7"/>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1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16"/>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17"/>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
        <c:idx val="18"/>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pivotFmt>
    </c:pivotFmts>
    <c:plotArea>
      <c:layout>
        <c:manualLayout>
          <c:layoutTarget val="inner"/>
          <c:xMode val="edge"/>
          <c:yMode val="edge"/>
          <c:x val="0.28495207203903006"/>
          <c:y val="0.15841696972344479"/>
          <c:w val="0.41314609145472536"/>
          <c:h val="0.78732694820914373"/>
        </c:manualLayout>
      </c:layout>
      <c:doughnutChart>
        <c:varyColors val="1"/>
        <c:ser>
          <c:idx val="0"/>
          <c:order val="0"/>
          <c:tx>
            <c:strRef>
              <c:f>'Category Vs Total Sales'!$B$3</c:f>
              <c:strCache>
                <c:ptCount val="1"/>
                <c:pt idx="0">
                  <c:v>Total</c:v>
                </c:pt>
              </c:strCache>
            </c:strRef>
          </c:tx>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c:spPr>
          <c:dPt>
            <c:idx val="0"/>
            <c:bubble3D val="0"/>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extLst>
              <c:ext xmlns:c16="http://schemas.microsoft.com/office/drawing/2014/chart" uri="{C3380CC4-5D6E-409C-BE32-E72D297353CC}">
                <c16:uniqueId val="{00000001-48B1-4109-A081-B4B4DBF641DE}"/>
              </c:ext>
            </c:extLst>
          </c:dPt>
          <c:dPt>
            <c:idx val="1"/>
            <c:bubble3D val="0"/>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extLst>
              <c:ext xmlns:c16="http://schemas.microsoft.com/office/drawing/2014/chart" uri="{C3380CC4-5D6E-409C-BE32-E72D297353CC}">
                <c16:uniqueId val="{00000003-48B1-4109-A081-B4B4DBF641DE}"/>
              </c:ext>
            </c:extLst>
          </c:dPt>
          <c:dPt>
            <c:idx val="2"/>
            <c:bubble3D val="0"/>
            <c:spPr>
              <a:gradFill>
                <a:gsLst>
                  <a:gs pos="29000">
                    <a:srgbClr val="7030A0"/>
                  </a:gs>
                  <a:gs pos="100000">
                    <a:schemeClr val="accent1">
                      <a:lumMod val="45000"/>
                      <a:lumOff val="55000"/>
                    </a:schemeClr>
                  </a:gs>
                  <a:gs pos="100000">
                    <a:schemeClr val="accent1">
                      <a:lumMod val="45000"/>
                      <a:lumOff val="55000"/>
                    </a:schemeClr>
                  </a:gs>
                  <a:gs pos="100000">
                    <a:schemeClr val="accent1">
                      <a:lumMod val="30000"/>
                      <a:lumOff val="70000"/>
                    </a:schemeClr>
                  </a:gs>
                </a:gsLst>
                <a:lin ang="5400000" scaled="1"/>
              </a:gradFill>
              <a:ln w="19050">
                <a:solidFill>
                  <a:schemeClr val="lt1"/>
                </a:solidFill>
              </a:ln>
              <a:effectLst/>
            </c:spPr>
            <c:extLst>
              <c:ext xmlns:c16="http://schemas.microsoft.com/office/drawing/2014/chart" uri="{C3380CC4-5D6E-409C-BE32-E72D297353CC}">
                <c16:uniqueId val="{00000005-48B1-4109-A081-B4B4DBF641DE}"/>
              </c:ext>
            </c:extLst>
          </c:dPt>
          <c:dLbls>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'Category Vs Total Sales'!$A$4:$A$7</c:f>
              <c:strCache>
                <c:ptCount val="3"/>
                <c:pt idx="0">
                  <c:v>Electronics</c:v>
                </c:pt>
                <c:pt idx="1">
                  <c:v>Home Appliances</c:v>
                </c:pt>
                <c:pt idx="2">
                  <c:v>Accessories</c:v>
                </c:pt>
              </c:strCache>
            </c:strRef>
          </c:cat>
          <c:val>
            <c:numRef>
              <c:f>'Category Vs Total Sales'!$B$4:$B$7</c:f>
              <c:numCache>
                <c:formatCode>General</c:formatCode>
                <c:ptCount val="3"/>
                <c:pt idx="0">
                  <c:v>364500</c:v>
                </c:pt>
                <c:pt idx="1">
                  <c:v>124200</c:v>
                </c:pt>
                <c:pt idx="2">
                  <c:v>14000</c:v>
                </c:pt>
              </c:numCache>
            </c:numRef>
          </c:val>
          <c:extLst>
            <c:ext xmlns:c16="http://schemas.microsoft.com/office/drawing/2014/chart" uri="{C3380CC4-5D6E-409C-BE32-E72D297353CC}">
              <c16:uniqueId val="{00000012-8FB6-4CA8-9850-11026E8FAB12}"/>
            </c:ext>
          </c:extLst>
        </c:ser>
        <c:dLbls>
          <c:showLegendKey val="0"/>
          <c:showVal val="0"/>
          <c:showCatName val="1"/>
          <c:showSerName val="0"/>
          <c:showPercent val="1"/>
          <c:showBubbleSize val="0"/>
          <c:showLeaderLines val="1"/>
        </c:dLbls>
        <c:firstSliceAng val="0"/>
        <c:holeSize val="70"/>
      </c:doughnutChart>
      <c:spPr>
        <a:noFill/>
        <a:ln>
          <a:noFill/>
        </a:ln>
        <a:effectLst/>
      </c:spPr>
    </c:plotArea>
    <c:legend>
      <c:legendPos val="r"/>
      <c:overlay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chart>
  <c:spPr>
    <a:solidFill>
      <a:schemeClr val="tx2">
        <a:lumMod val="75000"/>
      </a:schemeClr>
    </a:solidFill>
    <a:ln w="9525" cap="flat" cmpd="sng" algn="ctr">
      <a:solidFill>
        <a:schemeClr val="dk1">
          <a:lumMod val="15000"/>
          <a:lumOff val="85000"/>
        </a:schemeClr>
      </a:solidFill>
      <a:round/>
    </a:ln>
    <a:effectLst/>
  </c:spPr>
  <c:txPr>
    <a:bodyPr/>
    <a:lstStyle/>
    <a:p>
      <a:pPr>
        <a:defRPr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 Chain Dashboard.xlsx]Supplier Vs Max Lead Time!PivotTable1</c:name>
    <c:fmtId val="29"/>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IN" b="1" u="sng">
                <a:solidFill>
                  <a:schemeClr val="tx1"/>
                </a:solidFill>
                <a:latin typeface="Aptos" panose="020B0004020202020204" pitchFamily="34" charset="0"/>
              </a:rPr>
              <a:t>Supplier Vs Max Lead Time</a:t>
            </a:r>
          </a:p>
        </c:rich>
      </c:tx>
      <c:overlay val="0"/>
      <c:spPr>
        <a:solidFill>
          <a:schemeClr val="bg1"/>
        </a:solid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ln>
          <a:effectLst/>
        </c:spPr>
        <c:marker>
          <c:symbol val="circle"/>
          <c:size val="6"/>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7"/>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1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1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7"/>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1"/>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32"/>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33"/>
        <c:spPr>
          <a:gradFill>
            <a:gsLst>
              <a:gs pos="0">
                <a:srgbClr val="00B050"/>
              </a:gs>
              <a:gs pos="100000">
                <a:schemeClr val="accent1">
                  <a:lumMod val="45000"/>
                  <a:lumOff val="55000"/>
                </a:schemeClr>
              </a:gs>
              <a:gs pos="100000">
                <a:schemeClr val="accent1">
                  <a:lumMod val="45000"/>
                  <a:lumOff val="55000"/>
                </a:schemeClr>
              </a:gs>
              <a:gs pos="57000">
                <a:schemeClr val="accent1">
                  <a:lumMod val="30000"/>
                  <a:lumOff val="70000"/>
                </a:schemeClr>
              </a:gs>
            </a:gsLst>
            <a:lin ang="5400000" scaled="1"/>
          </a:gradFill>
          <a:ln w="50800">
            <a:solidFill>
              <a:schemeClr val="lt1"/>
            </a:solidFill>
          </a:ln>
          <a:effectLst/>
          <a:sp3d contourW="50800">
            <a:contourClr>
              <a:schemeClr val="lt1"/>
            </a:contourClr>
          </a:sp3d>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7252803078975142E-2"/>
          <c:y val="0.18988778841436088"/>
          <c:w val="0.89582122173525425"/>
          <c:h val="0.68392285303036404"/>
        </c:manualLayout>
      </c:layout>
      <c:bar3DChart>
        <c:barDir val="col"/>
        <c:grouping val="standard"/>
        <c:varyColors val="0"/>
        <c:ser>
          <c:idx val="0"/>
          <c:order val="0"/>
          <c:tx>
            <c:strRef>
              <c:f>'Supplier Vs Max Lead Time'!$B$3</c:f>
              <c:strCache>
                <c:ptCount val="1"/>
                <c:pt idx="0">
                  <c:v>Total</c:v>
                </c:pt>
              </c:strCache>
            </c:strRef>
          </c:tx>
          <c:spPr>
            <a:gradFill>
              <a:gsLst>
                <a:gs pos="0">
                  <a:srgbClr val="00B050"/>
                </a:gs>
                <a:gs pos="100000">
                  <a:schemeClr val="accent1">
                    <a:lumMod val="45000"/>
                    <a:lumOff val="55000"/>
                  </a:schemeClr>
                </a:gs>
                <a:gs pos="100000">
                  <a:schemeClr val="accent1">
                    <a:lumMod val="45000"/>
                    <a:lumOff val="55000"/>
                  </a:schemeClr>
                </a:gs>
                <a:gs pos="57000">
                  <a:schemeClr val="accent1">
                    <a:lumMod val="30000"/>
                    <a:lumOff val="70000"/>
                  </a:schemeClr>
                </a:gs>
              </a:gsLst>
              <a:lin ang="5400000" scaled="1"/>
            </a:gradFill>
            <a:ln w="50800">
              <a:solidFill>
                <a:schemeClr val="lt1"/>
              </a:solidFill>
            </a:ln>
            <a:effectLst/>
            <a:sp3d contourW="50800">
              <a:contourClr>
                <a:schemeClr val="lt1"/>
              </a:contourClr>
            </a:sp3d>
          </c:spPr>
          <c:invertIfNegative val="0"/>
          <c:dLbls>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75000"/>
                        <a:lumOff val="2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'Supplier Vs Max Lead Time'!$A$4:$A$7</c:f>
              <c:strCache>
                <c:ptCount val="3"/>
                <c:pt idx="0">
                  <c:v>Supplier X</c:v>
                </c:pt>
                <c:pt idx="1">
                  <c:v>Supplier Y</c:v>
                </c:pt>
                <c:pt idx="2">
                  <c:v>Supplier Z</c:v>
                </c:pt>
              </c:strCache>
            </c:strRef>
          </c:cat>
          <c:val>
            <c:numRef>
              <c:f>'Supplier Vs Max Lead Time'!$B$4:$B$7</c:f>
              <c:numCache>
                <c:formatCode>General</c:formatCode>
                <c:ptCount val="3"/>
                <c:pt idx="0">
                  <c:v>10</c:v>
                </c:pt>
                <c:pt idx="1">
                  <c:v>9</c:v>
                </c:pt>
                <c:pt idx="2">
                  <c:v>7</c:v>
                </c:pt>
              </c:numCache>
            </c:numRef>
          </c:val>
          <c:extLst>
            <c:ext xmlns:c16="http://schemas.microsoft.com/office/drawing/2014/chart" uri="{C3380CC4-5D6E-409C-BE32-E72D297353CC}">
              <c16:uniqueId val="{00000000-4577-4E3F-9F52-CB5A1B3EE208}"/>
            </c:ext>
          </c:extLst>
        </c:ser>
        <c:dLbls>
          <c:showLegendKey val="0"/>
          <c:showVal val="0"/>
          <c:showCatName val="0"/>
          <c:showSerName val="0"/>
          <c:showPercent val="0"/>
          <c:showBubbleSize val="0"/>
        </c:dLbls>
        <c:gapWidth val="100"/>
        <c:shape val="box"/>
        <c:axId val="667453503"/>
        <c:axId val="667454943"/>
        <c:axId val="2122627823"/>
      </c:bar3DChart>
      <c:catAx>
        <c:axId val="667453503"/>
        <c:scaling>
          <c:orientation val="minMax"/>
        </c:scaling>
        <c:delete val="0"/>
        <c:axPos val="b"/>
        <c:numFmt formatCode="General" sourceLinked="1"/>
        <c:majorTickMark val="out"/>
        <c:minorTickMark val="none"/>
        <c:tickLblPos val="nextTo"/>
        <c:spPr>
          <a:solidFill>
            <a:schemeClr val="bg1"/>
          </a:solidFill>
          <a:ln>
            <a:noFill/>
          </a:ln>
          <a:effectLst/>
        </c:spPr>
        <c:txPr>
          <a:bodyPr rot="-60000000" spcFirstLastPara="1" vertOverflow="ellipsis" vert="horz" wrap="square" anchor="ctr" anchorCtr="1"/>
          <a:lstStyle/>
          <a:p>
            <a:pPr>
              <a:defRPr sz="900" b="1" i="0" u="none" strike="noStrike" kern="1200" cap="none" spc="0" normalizeH="0" baseline="0">
                <a:solidFill>
                  <a:schemeClr val="dk1">
                    <a:lumMod val="65000"/>
                    <a:lumOff val="35000"/>
                  </a:schemeClr>
                </a:solidFill>
                <a:latin typeface="+mn-lt"/>
                <a:ea typeface="+mn-ea"/>
                <a:cs typeface="+mn-cs"/>
              </a:defRPr>
            </a:pPr>
            <a:endParaRPr lang="en-US"/>
          </a:p>
        </c:txPr>
        <c:crossAx val="667454943"/>
        <c:crosses val="autoZero"/>
        <c:auto val="1"/>
        <c:lblAlgn val="ctr"/>
        <c:lblOffset val="100"/>
        <c:noMultiLvlLbl val="0"/>
      </c:catAx>
      <c:valAx>
        <c:axId val="667454943"/>
        <c:scaling>
          <c:orientation val="minMax"/>
        </c:scaling>
        <c:delete val="1"/>
        <c:axPos val="l"/>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crossAx val="667453503"/>
        <c:crosses val="autoZero"/>
        <c:crossBetween val="between"/>
      </c:valAx>
      <c:serAx>
        <c:axId val="2122627823"/>
        <c:scaling>
          <c:orientation val="minMax"/>
        </c:scaling>
        <c:delete val="1"/>
        <c:axPos val="b"/>
        <c:majorTickMark val="out"/>
        <c:minorTickMark val="none"/>
        <c:tickLblPos val="nextTo"/>
        <c:crossAx val="667454943"/>
        <c:crosses val="autoZero"/>
      </c:serAx>
      <c:spPr>
        <a:noFill/>
        <a:ln>
          <a:noFill/>
        </a:ln>
        <a:effectLst/>
      </c:spPr>
    </c:plotArea>
    <c:plotVisOnly val="1"/>
    <c:dispBlanksAs val="gap"/>
    <c:showDLblsOverMax val="0"/>
    <c:extLst/>
  </c:chart>
  <c:spPr>
    <a:solidFill>
      <a:schemeClr val="tx2">
        <a:lumMod val="75000"/>
      </a:schemeClr>
    </a:solidFill>
    <a:ln w="9525" cap="flat" cmpd="sng" algn="ctr">
      <a:solidFill>
        <a:schemeClr val="dk1">
          <a:lumMod val="15000"/>
          <a:lumOff val="85000"/>
        </a:schemeClr>
      </a:solidFill>
      <a:round/>
    </a:ln>
    <a:effectLst/>
  </c:spPr>
  <c:txPr>
    <a:bodyPr/>
    <a:lstStyle/>
    <a:p>
      <a:pPr>
        <a:defRPr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8" Type="http://schemas.microsoft.com/office/2017/06/relationships/model3d" Target="../media/model3d1.glb"/><Relationship Id="rId3" Type="http://schemas.openxmlformats.org/officeDocument/2006/relationships/image" Target="../media/image5.svg"/><Relationship Id="rId7" Type="http://schemas.openxmlformats.org/officeDocument/2006/relationships/chart" Target="../charts/chart8.xml"/><Relationship Id="rId2" Type="http://schemas.openxmlformats.org/officeDocument/2006/relationships/image" Target="../media/image4.png"/><Relationship Id="rId1" Type="http://schemas.openxmlformats.org/officeDocument/2006/relationships/image" Target="../media/image3.jpeg"/><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 Id="rId9"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3</xdr:col>
      <xdr:colOff>381000</xdr:colOff>
      <xdr:row>0</xdr:row>
      <xdr:rowOff>0</xdr:rowOff>
    </xdr:from>
    <xdr:to>
      <xdr:col>12</xdr:col>
      <xdr:colOff>137160</xdr:colOff>
      <xdr:row>15</xdr:row>
      <xdr:rowOff>7620</xdr:rowOff>
    </xdr:to>
    <mc:AlternateContent xmlns:mc="http://schemas.openxmlformats.org/markup-compatibility/2006" xmlns:a14="http://schemas.microsoft.com/office/drawing/2010/main">
      <mc:Choice Requires="a14">
        <xdr:graphicFrame macro="">
          <xdr:nvGraphicFramePr>
            <xdr:cNvPr id="3" name="Order City">
              <a:extLst>
                <a:ext uri="{FF2B5EF4-FFF2-40B4-BE49-F238E27FC236}">
                  <a16:creationId xmlns:a16="http://schemas.microsoft.com/office/drawing/2014/main" id="{E8D737F2-0199-8CE2-B454-385396BF9D63}"/>
                </a:ext>
              </a:extLst>
            </xdr:cNvPr>
            <xdr:cNvGraphicFramePr/>
          </xdr:nvGraphicFramePr>
          <xdr:xfrm>
            <a:off x="0" y="0"/>
            <a:ext cx="0" cy="0"/>
          </xdr:xfrm>
          <a:graphic>
            <a:graphicData uri="http://schemas.microsoft.com/office/drawing/2010/slicer">
              <sle:slicer xmlns:sle="http://schemas.microsoft.com/office/drawing/2010/slicer" name="Order City"/>
            </a:graphicData>
          </a:graphic>
        </xdr:graphicFrame>
      </mc:Choice>
      <mc:Fallback xmlns="">
        <xdr:sp macro="" textlink="">
          <xdr:nvSpPr>
            <xdr:cNvPr id="0" name=""/>
            <xdr:cNvSpPr>
              <a:spLocks noTextEdit="1"/>
            </xdr:cNvSpPr>
          </xdr:nvSpPr>
          <xdr:spPr>
            <a:xfrm>
              <a:off x="3063240" y="0"/>
              <a:ext cx="5242560" cy="23850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449580</xdr:colOff>
      <xdr:row>2</xdr:row>
      <xdr:rowOff>7621</xdr:rowOff>
    </xdr:from>
    <xdr:to>
      <xdr:col>17</xdr:col>
      <xdr:colOff>586740</xdr:colOff>
      <xdr:row>7</xdr:row>
      <xdr:rowOff>1</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F4845DB0-B7FA-3D07-3504-35F933B81A0E}"/>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9837420" y="7621"/>
              <a:ext cx="1965960" cy="9067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0</xdr:colOff>
      <xdr:row>7</xdr:row>
      <xdr:rowOff>129541</xdr:rowOff>
    </xdr:from>
    <xdr:to>
      <xdr:col>19</xdr:col>
      <xdr:colOff>236220</xdr:colOff>
      <xdr:row>13</xdr:row>
      <xdr:rowOff>129540</xdr:rowOff>
    </xdr:to>
    <mc:AlternateContent xmlns:mc="http://schemas.openxmlformats.org/markup-compatibility/2006" xmlns:a14="http://schemas.microsoft.com/office/drawing/2010/main">
      <mc:Choice Requires="a14">
        <xdr:graphicFrame macro="">
          <xdr:nvGraphicFramePr>
            <xdr:cNvPr id="5" name="Month">
              <a:extLst>
                <a:ext uri="{FF2B5EF4-FFF2-40B4-BE49-F238E27FC236}">
                  <a16:creationId xmlns:a16="http://schemas.microsoft.com/office/drawing/2014/main" id="{BB05E5CF-87F8-8149-868A-643C72547EAF}"/>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8778240" y="1043941"/>
              <a:ext cx="3893820" cy="10972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358140</xdr:colOff>
      <xdr:row>15</xdr:row>
      <xdr:rowOff>95250</xdr:rowOff>
    </xdr:from>
    <xdr:to>
      <xdr:col>12</xdr:col>
      <xdr:colOff>144780</xdr:colOff>
      <xdr:row>29</xdr:row>
      <xdr:rowOff>38100</xdr:rowOff>
    </xdr:to>
    <xdr:graphicFrame macro="">
      <xdr:nvGraphicFramePr>
        <xdr:cNvPr id="6" name="Chart 5">
          <a:extLst>
            <a:ext uri="{FF2B5EF4-FFF2-40B4-BE49-F238E27FC236}">
              <a16:creationId xmlns:a16="http://schemas.microsoft.com/office/drawing/2014/main" id="{1D688762-8EEE-ECBD-E06C-F43314BCD1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243840</xdr:colOff>
      <xdr:row>0</xdr:row>
      <xdr:rowOff>0</xdr:rowOff>
    </xdr:from>
    <xdr:to>
      <xdr:col>11</xdr:col>
      <xdr:colOff>83820</xdr:colOff>
      <xdr:row>5</xdr:row>
      <xdr:rowOff>91440</xdr:rowOff>
    </xdr:to>
    <mc:AlternateContent xmlns:mc="http://schemas.openxmlformats.org/markup-compatibility/2006" xmlns:a14="http://schemas.microsoft.com/office/drawing/2010/main">
      <mc:Choice Requires="a14">
        <xdr:graphicFrame macro="">
          <xdr:nvGraphicFramePr>
            <xdr:cNvPr id="5" name="Supplier">
              <a:extLst>
                <a:ext uri="{FF2B5EF4-FFF2-40B4-BE49-F238E27FC236}">
                  <a16:creationId xmlns:a16="http://schemas.microsoft.com/office/drawing/2014/main" id="{E7A6EC52-BC91-3092-FDA6-152670786AD6}"/>
                </a:ext>
              </a:extLst>
            </xdr:cNvPr>
            <xdr:cNvGraphicFramePr/>
          </xdr:nvGraphicFramePr>
          <xdr:xfrm>
            <a:off x="0" y="0"/>
            <a:ext cx="0" cy="0"/>
          </xdr:xfrm>
          <a:graphic>
            <a:graphicData uri="http://schemas.microsoft.com/office/drawing/2010/slicer">
              <sle:slicer xmlns:sle="http://schemas.microsoft.com/office/drawing/2010/slicer" name="Supplier"/>
            </a:graphicData>
          </a:graphic>
        </xdr:graphicFrame>
      </mc:Choice>
      <mc:Fallback xmlns="">
        <xdr:sp macro="" textlink="">
          <xdr:nvSpPr>
            <xdr:cNvPr id="0" name=""/>
            <xdr:cNvSpPr>
              <a:spLocks noTextEdit="1"/>
            </xdr:cNvSpPr>
          </xdr:nvSpPr>
          <xdr:spPr>
            <a:xfrm>
              <a:off x="4838700" y="0"/>
              <a:ext cx="2887980" cy="6400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426720</xdr:colOff>
      <xdr:row>6</xdr:row>
      <xdr:rowOff>45720</xdr:rowOff>
    </xdr:from>
    <xdr:to>
      <xdr:col>13</xdr:col>
      <xdr:colOff>342900</xdr:colOff>
      <xdr:row>21</xdr:row>
      <xdr:rowOff>125730</xdr:rowOff>
    </xdr:to>
    <xdr:graphicFrame macro="">
      <xdr:nvGraphicFramePr>
        <xdr:cNvPr id="6" name="Chart 5">
          <a:extLst>
            <a:ext uri="{FF2B5EF4-FFF2-40B4-BE49-F238E27FC236}">
              <a16:creationId xmlns:a16="http://schemas.microsoft.com/office/drawing/2014/main" id="{8CFE0C58-A9BC-459F-B527-71A7623225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502920</xdr:colOff>
      <xdr:row>2</xdr:row>
      <xdr:rowOff>7621</xdr:rowOff>
    </xdr:from>
    <xdr:to>
      <xdr:col>9</xdr:col>
      <xdr:colOff>495300</xdr:colOff>
      <xdr:row>5</xdr:row>
      <xdr:rowOff>114300</xdr:rowOff>
    </xdr:to>
    <mc:AlternateContent xmlns:mc="http://schemas.openxmlformats.org/markup-compatibility/2006" xmlns:a14="http://schemas.microsoft.com/office/drawing/2010/main">
      <mc:Choice Requires="a14">
        <xdr:graphicFrame macro="">
          <xdr:nvGraphicFramePr>
            <xdr:cNvPr id="5" name="Category">
              <a:extLst>
                <a:ext uri="{FF2B5EF4-FFF2-40B4-BE49-F238E27FC236}">
                  <a16:creationId xmlns:a16="http://schemas.microsoft.com/office/drawing/2014/main" id="{A48F256D-134A-A6A6-4CC2-5FF98806D8BC}"/>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3314700" y="7621"/>
              <a:ext cx="3649980" cy="6553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358140</xdr:colOff>
      <xdr:row>7</xdr:row>
      <xdr:rowOff>137160</xdr:rowOff>
    </xdr:from>
    <xdr:to>
      <xdr:col>11</xdr:col>
      <xdr:colOff>107768</xdr:colOff>
      <xdr:row>23</xdr:row>
      <xdr:rowOff>35922</xdr:rowOff>
    </xdr:to>
    <xdr:graphicFrame macro="">
      <xdr:nvGraphicFramePr>
        <xdr:cNvPr id="6" name="Chart 5">
          <a:extLst>
            <a:ext uri="{FF2B5EF4-FFF2-40B4-BE49-F238E27FC236}">
              <a16:creationId xmlns:a16="http://schemas.microsoft.com/office/drawing/2014/main" id="{0B34E536-B474-4B94-94E8-65E5F4BE97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586740</xdr:colOff>
      <xdr:row>7</xdr:row>
      <xdr:rowOff>152400</xdr:rowOff>
    </xdr:from>
    <xdr:to>
      <xdr:col>11</xdr:col>
      <xdr:colOff>336368</xdr:colOff>
      <xdr:row>23</xdr:row>
      <xdr:rowOff>51162</xdr:rowOff>
    </xdr:to>
    <xdr:graphicFrame macro="">
      <xdr:nvGraphicFramePr>
        <xdr:cNvPr id="3" name="Chart 2">
          <a:extLst>
            <a:ext uri="{FF2B5EF4-FFF2-40B4-BE49-F238E27FC236}">
              <a16:creationId xmlns:a16="http://schemas.microsoft.com/office/drawing/2014/main" id="{009807E2-5487-4494-BF0D-3A431C1EDC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304800</xdr:colOff>
      <xdr:row>2</xdr:row>
      <xdr:rowOff>7620</xdr:rowOff>
    </xdr:from>
    <xdr:to>
      <xdr:col>9</xdr:col>
      <xdr:colOff>419100</xdr:colOff>
      <xdr:row>5</xdr:row>
      <xdr:rowOff>91440</xdr:rowOff>
    </xdr:to>
    <mc:AlternateContent xmlns:mc="http://schemas.openxmlformats.org/markup-compatibility/2006" xmlns:a14="http://schemas.microsoft.com/office/drawing/2010/main">
      <mc:Choice Requires="a14">
        <xdr:graphicFrame macro="">
          <xdr:nvGraphicFramePr>
            <xdr:cNvPr id="4" name="Supplier 1">
              <a:extLst>
                <a:ext uri="{FF2B5EF4-FFF2-40B4-BE49-F238E27FC236}">
                  <a16:creationId xmlns:a16="http://schemas.microsoft.com/office/drawing/2014/main" id="{15B814F7-36DA-202A-52F1-8900D71F8FD8}"/>
                </a:ext>
              </a:extLst>
            </xdr:cNvPr>
            <xdr:cNvGraphicFramePr/>
          </xdr:nvGraphicFramePr>
          <xdr:xfrm>
            <a:off x="0" y="0"/>
            <a:ext cx="0" cy="0"/>
          </xdr:xfrm>
          <a:graphic>
            <a:graphicData uri="http://schemas.microsoft.com/office/drawing/2010/slicer">
              <sle:slicer xmlns:sle="http://schemas.microsoft.com/office/drawing/2010/slicer" name="Supplier 1"/>
            </a:graphicData>
          </a:graphic>
        </xdr:graphicFrame>
      </mc:Choice>
      <mc:Fallback xmlns="">
        <xdr:sp macro="" textlink="">
          <xdr:nvSpPr>
            <xdr:cNvPr id="0" name=""/>
            <xdr:cNvSpPr>
              <a:spLocks noTextEdit="1"/>
            </xdr:cNvSpPr>
          </xdr:nvSpPr>
          <xdr:spPr>
            <a:xfrm>
              <a:off x="3878580" y="7620"/>
              <a:ext cx="3162300" cy="6324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13</xdr:row>
      <xdr:rowOff>38103</xdr:rowOff>
    </xdr:from>
    <xdr:to>
      <xdr:col>6</xdr:col>
      <xdr:colOff>586740</xdr:colOff>
      <xdr:row>46</xdr:row>
      <xdr:rowOff>51957</xdr:rowOff>
    </xdr:to>
    <mc:AlternateContent xmlns:mc="http://schemas.openxmlformats.org/markup-compatibility/2006" xmlns:a14="http://schemas.microsoft.com/office/drawing/2010/main">
      <mc:Choice Requires="a14">
        <xdr:graphicFrame macro="">
          <xdr:nvGraphicFramePr>
            <xdr:cNvPr id="19" name="Order City 1">
              <a:extLst>
                <a:ext uri="{FF2B5EF4-FFF2-40B4-BE49-F238E27FC236}">
                  <a16:creationId xmlns:a16="http://schemas.microsoft.com/office/drawing/2014/main" id="{D6FE76B6-6623-476D-89D0-BF495FBB13C1}"/>
                </a:ext>
              </a:extLst>
            </xdr:cNvPr>
            <xdr:cNvGraphicFramePr/>
          </xdr:nvGraphicFramePr>
          <xdr:xfrm>
            <a:off x="0" y="0"/>
            <a:ext cx="0" cy="0"/>
          </xdr:xfrm>
          <a:graphic>
            <a:graphicData uri="http://schemas.microsoft.com/office/drawing/2010/slicer">
              <sle:slicer xmlns:sle="http://schemas.microsoft.com/office/drawing/2010/slicer" name="Order City 1"/>
            </a:graphicData>
          </a:graphic>
        </xdr:graphicFrame>
      </mc:Choice>
      <mc:Fallback xmlns="">
        <xdr:sp macro="" textlink="">
          <xdr:nvSpPr>
            <xdr:cNvPr id="0" name=""/>
            <xdr:cNvSpPr>
              <a:spLocks noTextEdit="1"/>
            </xdr:cNvSpPr>
          </xdr:nvSpPr>
          <xdr:spPr>
            <a:xfrm>
              <a:off x="0" y="2349503"/>
              <a:ext cx="4244340" cy="58812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419100</xdr:colOff>
      <xdr:row>0</xdr:row>
      <xdr:rowOff>0</xdr:rowOff>
    </xdr:from>
    <xdr:to>
      <xdr:col>23</xdr:col>
      <xdr:colOff>12699</xdr:colOff>
      <xdr:row>2</xdr:row>
      <xdr:rowOff>137160</xdr:rowOff>
    </xdr:to>
    <xdr:sp macro="" textlink="">
      <xdr:nvSpPr>
        <xdr:cNvPr id="2" name="Rectangle: Rounded Corners 1">
          <a:extLst>
            <a:ext uri="{FF2B5EF4-FFF2-40B4-BE49-F238E27FC236}">
              <a16:creationId xmlns:a16="http://schemas.microsoft.com/office/drawing/2014/main" id="{505C6FCF-BF61-5B70-1F5D-4C3B8C2BDC8F}"/>
            </a:ext>
          </a:extLst>
        </xdr:cNvPr>
        <xdr:cNvSpPr/>
      </xdr:nvSpPr>
      <xdr:spPr>
        <a:xfrm>
          <a:off x="7734300" y="0"/>
          <a:ext cx="6299199" cy="492760"/>
        </a:xfrm>
        <a:prstGeom prst="roundRect">
          <a:avLst/>
        </a:prstGeom>
        <a:gradFill>
          <a:gsLst>
            <a:gs pos="48000">
              <a:schemeClr val="bg2">
                <a:lumMod val="75000"/>
              </a:schemeClr>
            </a:gs>
            <a:gs pos="100000">
              <a:schemeClr val="accent1">
                <a:lumMod val="45000"/>
                <a:lumOff val="55000"/>
              </a:schemeClr>
            </a:gs>
            <a:gs pos="47000">
              <a:schemeClr val="accent1">
                <a:lumMod val="45000"/>
                <a:lumOff val="55000"/>
              </a:schemeClr>
            </a:gs>
            <a:gs pos="37000">
              <a:schemeClr val="accent1">
                <a:lumMod val="30000"/>
                <a:lumOff val="70000"/>
              </a:schemeClr>
            </a:gs>
          </a:gsLst>
          <a:lin ang="5400000" scaled="1"/>
        </a:gradFill>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sz="2400" b="1" u="sng" cap="none" spc="0">
              <a:ln w="0"/>
              <a:solidFill>
                <a:schemeClr val="accent1"/>
              </a:solidFill>
              <a:effectLst>
                <a:outerShdw blurRad="38100" dist="25400" dir="5400000" algn="ctr" rotWithShape="0">
                  <a:srgbClr val="6E747A">
                    <a:alpha val="43000"/>
                  </a:srgbClr>
                </a:outerShdw>
              </a:effectLst>
              <a:latin typeface="Aptos Display" panose="020B0004020202020204" pitchFamily="34" charset="0"/>
            </a:rPr>
            <a:t>Interactive</a:t>
          </a:r>
          <a:r>
            <a:rPr lang="en-IN" sz="2400" b="1" u="sng" cap="none" spc="0" baseline="0">
              <a:ln w="0"/>
              <a:solidFill>
                <a:schemeClr val="accent1"/>
              </a:solidFill>
              <a:effectLst>
                <a:outerShdw blurRad="38100" dist="25400" dir="5400000" algn="ctr" rotWithShape="0">
                  <a:srgbClr val="6E747A">
                    <a:alpha val="43000"/>
                  </a:srgbClr>
                </a:outerShdw>
              </a:effectLst>
              <a:latin typeface="Aptos Display" panose="020B0004020202020204" pitchFamily="34" charset="0"/>
            </a:rPr>
            <a:t> Supply Chain Dashboard!™</a:t>
          </a:r>
          <a:endParaRPr lang="en-IN" sz="2400" b="1" u="sng" cap="none" spc="0">
            <a:ln w="0"/>
            <a:solidFill>
              <a:schemeClr val="accent1"/>
            </a:solidFill>
            <a:effectLst>
              <a:outerShdw blurRad="38100" dist="25400" dir="5400000" algn="ctr" rotWithShape="0">
                <a:srgbClr val="6E747A">
                  <a:alpha val="43000"/>
                </a:srgbClr>
              </a:outerShdw>
            </a:effectLst>
            <a:latin typeface="Aptos Display" panose="020B0004020202020204" pitchFamily="34" charset="0"/>
          </a:endParaRPr>
        </a:p>
      </xdr:txBody>
    </xdr:sp>
    <xdr:clientData/>
  </xdr:twoCellAnchor>
  <xdr:twoCellAnchor>
    <xdr:from>
      <xdr:col>15</xdr:col>
      <xdr:colOff>122118</xdr:colOff>
      <xdr:row>2</xdr:row>
      <xdr:rowOff>180010</xdr:rowOff>
    </xdr:from>
    <xdr:to>
      <xdr:col>19</xdr:col>
      <xdr:colOff>259278</xdr:colOff>
      <xdr:row>5</xdr:row>
      <xdr:rowOff>68481</xdr:rowOff>
    </xdr:to>
    <xdr:sp macro="" textlink="">
      <xdr:nvSpPr>
        <xdr:cNvPr id="5" name="Rectangle: Rounded Corners 4">
          <a:extLst>
            <a:ext uri="{FF2B5EF4-FFF2-40B4-BE49-F238E27FC236}">
              <a16:creationId xmlns:a16="http://schemas.microsoft.com/office/drawing/2014/main" id="{A2B38348-6B2A-AEE3-4003-FCDE4188A023}"/>
            </a:ext>
          </a:extLst>
        </xdr:cNvPr>
        <xdr:cNvSpPr/>
      </xdr:nvSpPr>
      <xdr:spPr>
        <a:xfrm>
          <a:off x="9266118" y="540228"/>
          <a:ext cx="2575560" cy="428798"/>
        </a:xfrm>
        <a:prstGeom prst="roundRect">
          <a:avLst/>
        </a:prstGeom>
        <a:gradFill>
          <a:gsLst>
            <a:gs pos="48000">
              <a:schemeClr val="bg2">
                <a:lumMod val="75000"/>
              </a:schemeClr>
            </a:gs>
            <a:gs pos="100000">
              <a:schemeClr val="accent1">
                <a:lumMod val="45000"/>
                <a:lumOff val="55000"/>
              </a:schemeClr>
            </a:gs>
            <a:gs pos="47000">
              <a:schemeClr val="accent1">
                <a:lumMod val="45000"/>
                <a:lumOff val="55000"/>
              </a:schemeClr>
            </a:gs>
            <a:gs pos="37000">
              <a:schemeClr val="accent1">
                <a:lumMod val="30000"/>
                <a:lumOff val="70000"/>
              </a:schemeClr>
            </a:gs>
          </a:gsLst>
          <a:lin ang="5400000" scaled="1"/>
        </a:gradFill>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marL="0" indent="0" algn="ctr"/>
          <a:r>
            <a:rPr lang="en-IN" sz="1800" b="1" u="sng" cap="none" spc="0">
              <a:ln w="0"/>
              <a:solidFill>
                <a:schemeClr val="accent1"/>
              </a:solidFill>
              <a:effectLst>
                <a:outerShdw blurRad="38100" dist="25400" dir="5400000" algn="ctr" rotWithShape="0">
                  <a:srgbClr val="6E747A">
                    <a:alpha val="43000"/>
                  </a:srgbClr>
                </a:outerShdw>
              </a:effectLst>
              <a:latin typeface="Aptos" panose="020B0004020202020204" pitchFamily="34" charset="0"/>
              <a:ea typeface="+mn-ea"/>
              <a:cs typeface="+mn-cs"/>
            </a:rPr>
            <a:t>By Subodh Shahare™</a:t>
          </a:r>
        </a:p>
      </xdr:txBody>
    </xdr:sp>
    <xdr:clientData/>
  </xdr:twoCellAnchor>
  <xdr:twoCellAnchor editAs="oneCell">
    <xdr:from>
      <xdr:col>19</xdr:col>
      <xdr:colOff>549235</xdr:colOff>
      <xdr:row>3</xdr:row>
      <xdr:rowOff>35427</xdr:rowOff>
    </xdr:from>
    <xdr:to>
      <xdr:col>20</xdr:col>
      <xdr:colOff>549235</xdr:colOff>
      <xdr:row>6</xdr:row>
      <xdr:rowOff>126867</xdr:rowOff>
    </xdr:to>
    <xdr:pic>
      <xdr:nvPicPr>
        <xdr:cNvPr id="8" name="Picture 7">
          <a:extLst>
            <a:ext uri="{FF2B5EF4-FFF2-40B4-BE49-F238E27FC236}">
              <a16:creationId xmlns:a16="http://schemas.microsoft.com/office/drawing/2014/main" id="{A90F1A08-DFE6-94A9-5842-51ADD9C47FB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131635" y="575754"/>
          <a:ext cx="609600" cy="631768"/>
        </a:xfrm>
        <a:prstGeom prst="snip2DiagRect">
          <a:avLst/>
        </a:prstGeom>
        <a:solidFill>
          <a:srgbClr val="FFFFFF">
            <a:shade val="85000"/>
          </a:srgbClr>
        </a:solidFill>
        <a:ln w="88900" cap="sq">
          <a:solidFill>
            <a:srgbClr val="FFFFFF"/>
          </a:solidFill>
          <a:miter lim="800000"/>
        </a:ln>
        <a:effectLst>
          <a:outerShdw blurRad="88900" algn="tl" rotWithShape="0">
            <a:srgbClr val="000000">
              <a:alpha val="45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12</xdr:col>
      <xdr:colOff>444368</xdr:colOff>
      <xdr:row>3</xdr:row>
      <xdr:rowOff>37441</xdr:rowOff>
    </xdr:from>
    <xdr:to>
      <xdr:col>13</xdr:col>
      <xdr:colOff>467228</xdr:colOff>
      <xdr:row>6</xdr:row>
      <xdr:rowOff>101600</xdr:rowOff>
    </xdr:to>
    <xdr:pic>
      <xdr:nvPicPr>
        <xdr:cNvPr id="10" name="Graphic 9" descr="Robot with solid fill">
          <a:extLst>
            <a:ext uri="{FF2B5EF4-FFF2-40B4-BE49-F238E27FC236}">
              <a16:creationId xmlns:a16="http://schemas.microsoft.com/office/drawing/2014/main" id="{6FDE6B10-6B9F-3E39-468C-8EBD5492E154}"/>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7759568" y="570841"/>
          <a:ext cx="632460" cy="597559"/>
        </a:xfrm>
        <a:prstGeom prst="rect">
          <a:avLst/>
        </a:prstGeom>
      </xdr:spPr>
    </xdr:pic>
    <xdr:clientData/>
  </xdr:twoCellAnchor>
  <xdr:twoCellAnchor editAs="oneCell">
    <xdr:from>
      <xdr:col>27</xdr:col>
      <xdr:colOff>221673</xdr:colOff>
      <xdr:row>0</xdr:row>
      <xdr:rowOff>0</xdr:rowOff>
    </xdr:from>
    <xdr:to>
      <xdr:col>31</xdr:col>
      <xdr:colOff>123701</xdr:colOff>
      <xdr:row>5</xdr:row>
      <xdr:rowOff>82138</xdr:rowOff>
    </xdr:to>
    <mc:AlternateContent xmlns:mc="http://schemas.openxmlformats.org/markup-compatibility/2006" xmlns:a14="http://schemas.microsoft.com/office/drawing/2010/main">
      <mc:Choice Requires="a14">
        <xdr:graphicFrame macro="">
          <xdr:nvGraphicFramePr>
            <xdr:cNvPr id="20" name="Year 1">
              <a:extLst>
                <a:ext uri="{FF2B5EF4-FFF2-40B4-BE49-F238E27FC236}">
                  <a16:creationId xmlns:a16="http://schemas.microsoft.com/office/drawing/2014/main" id="{153ACD3D-D46B-43C7-B543-A11F0BCC2B3B}"/>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6680873" y="0"/>
              <a:ext cx="2340428" cy="97113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430479</xdr:colOff>
      <xdr:row>5</xdr:row>
      <xdr:rowOff>162298</xdr:rowOff>
    </xdr:from>
    <xdr:to>
      <xdr:col>33</xdr:col>
      <xdr:colOff>38594</xdr:colOff>
      <xdr:row>12</xdr:row>
      <xdr:rowOff>58388</xdr:rowOff>
    </xdr:to>
    <mc:AlternateContent xmlns:mc="http://schemas.openxmlformats.org/markup-compatibility/2006" xmlns:a14="http://schemas.microsoft.com/office/drawing/2010/main">
      <mc:Choice Requires="a14">
        <xdr:graphicFrame macro="">
          <xdr:nvGraphicFramePr>
            <xdr:cNvPr id="21" name="Month 1">
              <a:extLst>
                <a:ext uri="{FF2B5EF4-FFF2-40B4-BE49-F238E27FC236}">
                  <a16:creationId xmlns:a16="http://schemas.microsoft.com/office/drawing/2014/main" id="{2E50FBCE-56DF-4C9C-9508-785DB8E0F68C}"/>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15670479" y="1051298"/>
              <a:ext cx="4484915" cy="11406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176892</xdr:colOff>
      <xdr:row>15</xdr:row>
      <xdr:rowOff>117928</xdr:rowOff>
    </xdr:from>
    <xdr:to>
      <xdr:col>17</xdr:col>
      <xdr:colOff>535032</xdr:colOff>
      <xdr:row>30</xdr:row>
      <xdr:rowOff>63499</xdr:rowOff>
    </xdr:to>
    <xdr:graphicFrame macro="">
      <xdr:nvGraphicFramePr>
        <xdr:cNvPr id="22" name="Chart 21">
          <a:extLst>
            <a:ext uri="{FF2B5EF4-FFF2-40B4-BE49-F238E27FC236}">
              <a16:creationId xmlns:a16="http://schemas.microsoft.com/office/drawing/2014/main" id="{5124B732-3A19-43F7-9932-DAFC609383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19</xdr:col>
      <xdr:colOff>398815</xdr:colOff>
      <xdr:row>7</xdr:row>
      <xdr:rowOff>101930</xdr:rowOff>
    </xdr:from>
    <xdr:to>
      <xdr:col>22</xdr:col>
      <xdr:colOff>529443</xdr:colOff>
      <xdr:row>14</xdr:row>
      <xdr:rowOff>101928</xdr:rowOff>
    </xdr:to>
    <mc:AlternateContent xmlns:mc="http://schemas.openxmlformats.org/markup-compatibility/2006" xmlns:a14="http://schemas.microsoft.com/office/drawing/2010/main">
      <mc:Choice Requires="a14">
        <xdr:graphicFrame macro="">
          <xdr:nvGraphicFramePr>
            <xdr:cNvPr id="23" name="Supplier 3">
              <a:extLst>
                <a:ext uri="{FF2B5EF4-FFF2-40B4-BE49-F238E27FC236}">
                  <a16:creationId xmlns:a16="http://schemas.microsoft.com/office/drawing/2014/main" id="{D8A7F971-A76F-4DE4-9C2D-06057ACF53B6}"/>
                </a:ext>
              </a:extLst>
            </xdr:cNvPr>
            <xdr:cNvGraphicFramePr/>
          </xdr:nvGraphicFramePr>
          <xdr:xfrm>
            <a:off x="0" y="0"/>
            <a:ext cx="0" cy="0"/>
          </xdr:xfrm>
          <a:graphic>
            <a:graphicData uri="http://schemas.microsoft.com/office/drawing/2010/slicer">
              <sle:slicer xmlns:sle="http://schemas.microsoft.com/office/drawing/2010/slicer" name="Supplier 3"/>
            </a:graphicData>
          </a:graphic>
        </xdr:graphicFrame>
      </mc:Choice>
      <mc:Fallback xmlns="">
        <xdr:sp macro="" textlink="">
          <xdr:nvSpPr>
            <xdr:cNvPr id="0" name=""/>
            <xdr:cNvSpPr>
              <a:spLocks noTextEdit="1"/>
            </xdr:cNvSpPr>
          </xdr:nvSpPr>
          <xdr:spPr>
            <a:xfrm>
              <a:off x="11981215" y="1346530"/>
              <a:ext cx="1959428" cy="12445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153307</xdr:colOff>
      <xdr:row>32</xdr:row>
      <xdr:rowOff>38100</xdr:rowOff>
    </xdr:from>
    <xdr:to>
      <xdr:col>17</xdr:col>
      <xdr:colOff>534307</xdr:colOff>
      <xdr:row>47</xdr:row>
      <xdr:rowOff>41910</xdr:rowOff>
    </xdr:to>
    <xdr:graphicFrame macro="">
      <xdr:nvGraphicFramePr>
        <xdr:cNvPr id="25" name="Chart 24">
          <a:extLst>
            <a:ext uri="{FF2B5EF4-FFF2-40B4-BE49-F238E27FC236}">
              <a16:creationId xmlns:a16="http://schemas.microsoft.com/office/drawing/2014/main" id="{BE6481F7-C4B0-4B55-8E92-6194440CEC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35378</xdr:colOff>
      <xdr:row>15</xdr:row>
      <xdr:rowOff>152400</xdr:rowOff>
    </xdr:from>
    <xdr:to>
      <xdr:col>28</xdr:col>
      <xdr:colOff>101599</xdr:colOff>
      <xdr:row>31</xdr:row>
      <xdr:rowOff>50800</xdr:rowOff>
    </xdr:to>
    <xdr:graphicFrame macro="">
      <xdr:nvGraphicFramePr>
        <xdr:cNvPr id="26" name="Chart 25">
          <a:extLst>
            <a:ext uri="{FF2B5EF4-FFF2-40B4-BE49-F238E27FC236}">
              <a16:creationId xmlns:a16="http://schemas.microsoft.com/office/drawing/2014/main" id="{B5F8AECC-581C-4483-9498-00D2CAECFE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10</xdr:col>
      <xdr:colOff>295564</xdr:colOff>
      <xdr:row>8</xdr:row>
      <xdr:rowOff>145472</xdr:rowOff>
    </xdr:from>
    <xdr:to>
      <xdr:col>16</xdr:col>
      <xdr:colOff>287944</xdr:colOff>
      <xdr:row>12</xdr:row>
      <xdr:rowOff>80355</xdr:rowOff>
    </xdr:to>
    <mc:AlternateContent xmlns:mc="http://schemas.openxmlformats.org/markup-compatibility/2006" xmlns:a14="http://schemas.microsoft.com/office/drawing/2010/main">
      <mc:Choice Requires="a14">
        <xdr:graphicFrame macro="">
          <xdr:nvGraphicFramePr>
            <xdr:cNvPr id="27" name="Category 1">
              <a:extLst>
                <a:ext uri="{FF2B5EF4-FFF2-40B4-BE49-F238E27FC236}">
                  <a16:creationId xmlns:a16="http://schemas.microsoft.com/office/drawing/2014/main" id="{CC1FA83F-EDC2-49AE-B774-C47CC94BC6EE}"/>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6391564" y="1567872"/>
              <a:ext cx="3649980" cy="64608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19</xdr:col>
      <xdr:colOff>88900</xdr:colOff>
      <xdr:row>32</xdr:row>
      <xdr:rowOff>88900</xdr:rowOff>
    </xdr:from>
    <xdr:to>
      <xdr:col>28</xdr:col>
      <xdr:colOff>190500</xdr:colOff>
      <xdr:row>48</xdr:row>
      <xdr:rowOff>68942</xdr:rowOff>
    </xdr:to>
    <xdr:graphicFrame macro="">
      <xdr:nvGraphicFramePr>
        <xdr:cNvPr id="29" name="Chart 28">
          <a:extLst>
            <a:ext uri="{FF2B5EF4-FFF2-40B4-BE49-F238E27FC236}">
              <a16:creationId xmlns:a16="http://schemas.microsoft.com/office/drawing/2014/main" id="{2325D8D4-CEE5-47D0-8E48-EF8EC70B80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427625</xdr:colOff>
      <xdr:row>2</xdr:row>
      <xdr:rowOff>147196</xdr:rowOff>
    </xdr:from>
    <xdr:to>
      <xdr:col>15</xdr:col>
      <xdr:colOff>63433</xdr:colOff>
      <xdr:row>7</xdr:row>
      <xdr:rowOff>132203</xdr:rowOff>
    </xdr:to>
    <mc:AlternateContent xmlns:mc="http://schemas.openxmlformats.org/markup-compatibility/2006">
      <mc:Choice xmlns:am3d="http://schemas.microsoft.com/office/drawing/2017/model3d" Requires="am3d">
        <xdr:graphicFrame macro="">
          <xdr:nvGraphicFramePr>
            <xdr:cNvPr id="30" name="3D Model 29" descr="The Earth">
              <a:extLst>
                <a:ext uri="{FF2B5EF4-FFF2-40B4-BE49-F238E27FC236}">
                  <a16:creationId xmlns:a16="http://schemas.microsoft.com/office/drawing/2014/main" id="{E51C5F0C-FCBC-3358-F716-403F7B6031FD}"/>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8">
                <am3d:spPr>
                  <a:xfrm>
                    <a:off x="0" y="0"/>
                    <a:ext cx="855008" cy="899407"/>
                  </a:xfrm>
                  <a:prstGeom prst="rect">
                    <a:avLst/>
                  </a:prstGeom>
                </am3d:spPr>
                <am3d:camera>
                  <am3d:pos x="0" y="0" z="80516301"/>
                  <am3d:up dx="0" dy="36000000" dz="0"/>
                  <am3d:lookAt x="0" y="0" z="0"/>
                  <am3d:perspective fov="2700000"/>
                </am3d:camera>
                <am3d:trans>
                  <am3d:meterPerModelUnit n="4920067" d="1000000"/>
                  <am3d:preTrans dx="19744" dy="-17995985" dz="103"/>
                  <am3d:scale>
                    <am3d:sx n="1000000" d="1000000"/>
                    <am3d:sy n="1000000" d="1000000"/>
                    <am3d:sz n="1000000" d="1000000"/>
                  </am3d:scale>
                  <am3d:rot ax="1429684" ay="-356007" az="-156821"/>
                  <am3d:postTrans dx="0" dy="0" dz="0"/>
                </am3d:trans>
                <am3d:raster rName="Office3DRenderer" rVer="16.0.8326">
                  <am3d:blip r:embed="rId9"/>
                </am3d:raster>
                <am3d:objViewport viewportSz="1353763"/>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0" name="3D Model 29" descr="The Earth">
              <a:extLst>
                <a:ext uri="{FF2B5EF4-FFF2-40B4-BE49-F238E27FC236}">
                  <a16:creationId xmlns:a16="http://schemas.microsoft.com/office/drawing/2014/main" id="{E51C5F0C-FCBC-3358-F716-403F7B6031FD}"/>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9"/>
            <a:stretch>
              <a:fillRect/>
            </a:stretch>
          </xdr:blipFill>
          <xdr:spPr>
            <a:xfrm>
              <a:off x="8352425" y="502796"/>
              <a:ext cx="855008" cy="874007"/>
            </a:xfrm>
            <a:prstGeom prst="rect">
              <a:avLst/>
            </a:prstGeom>
          </xdr:spPr>
        </xdr:pic>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bodh shahare" refreshedDate="45872.577811342591" backgroundQuery="1" createdVersion="8" refreshedVersion="8" minRefreshableVersion="3" recordCount="0" supportSubquery="1" supportAdvancedDrill="1" xr:uid="{2A3848D1-7FAE-4C43-B0A6-F30206FEF8A9}">
  <cacheSource type="external" connectionId="1"/>
  <cacheFields count="3">
    <cacheField name="[Measures].[Sum of Total Sales]" caption="Sum of Total Sales" numFmtId="0" hierarchy="18" level="32767"/>
    <cacheField name="[Table1].[Order City].[Order City]" caption="Order City" numFmtId="0" hierarchy="3" level="1">
      <sharedItems count="20">
        <s v="Ahmednagar"/>
        <s v="Akola"/>
        <s v="Amravati"/>
        <s v="Chandrapur"/>
        <s v="Dhule"/>
        <s v="Jalgaon"/>
        <s v="Kolhapur"/>
        <s v="Latur"/>
        <s v="Mumbai City"/>
        <s v="Nagpur"/>
        <s v="Nanded"/>
        <s v="Nashik"/>
        <s v="Pune"/>
        <s v="Raigad"/>
        <s v="Sambhajinagar"/>
        <s v="Sangli"/>
        <s v="Satara"/>
        <s v="Solapur"/>
        <s v="Thane"/>
        <s v="Wardha"/>
      </sharedItems>
    </cacheField>
    <cacheField name="[Table1].[Year].[Year]" caption="Year" numFmtId="0" hierarchy="9" level="1">
      <sharedItems containsSemiMixedTypes="0" containsNonDate="0" containsString="0"/>
    </cacheField>
  </cacheFields>
  <cacheHierarchies count="24">
    <cacheHierarchy uniqueName="[Table1].[Product ID]" caption="Product ID" attribute="1" defaultMemberUniqueName="[Table1].[Product ID].[All]" allUniqueName="[Table1].[Product ID].[All]" dimensionUniqueName="[Table1]" displayFolder="" count="0" memberValueDatatype="130" unbalanced="0"/>
    <cacheHierarchy uniqueName="[Table1].[Product Name]" caption="Product Name" attribute="1" defaultMemberUniqueName="[Table1].[Product Name].[All]" allUniqueName="[Table1].[Product Name].[All]" dimensionUniqueName="[Table1]" displayFolder="" count="0" memberValueDatatype="130" unbalanced="0"/>
    <cacheHierarchy uniqueName="[Table1].[Supplier]" caption="Supplier" attribute="1" defaultMemberUniqueName="[Table1].[Supplier].[All]" allUniqueName="[Table1].[Supplier].[All]" dimensionUniqueName="[Table1]" displayFolder="" count="2" memberValueDatatype="130" unbalanced="0"/>
    <cacheHierarchy uniqueName="[Table1].[Order City]" caption="Order City" attribute="1" defaultMemberUniqueName="[Table1].[Order City].[All]" allUniqueName="[Table1].[Order City].[All]" dimensionUniqueName="[Table1]" displayFolder="" count="2" memberValueDatatype="130" unbalanced="0">
      <fieldsUsage count="2">
        <fieldUsage x="-1"/>
        <fieldUsage x="1"/>
      </fieldsUsage>
    </cacheHierarchy>
    <cacheHierarchy uniqueName="[Table1].[Sales Price]" caption="Sales Price" attribute="1" defaultMemberUniqueName="[Table1].[Sales Price].[All]" allUniqueName="[Table1].[Sales Price].[All]" dimensionUniqueName="[Table1]" displayFolder="" count="0" memberValueDatatype="20" unbalanced="0"/>
    <cacheHierarchy uniqueName="[Table1].[Order Quantity]" caption="Order Quantity" attribute="1" defaultMemberUniqueName="[Table1].[Order Quantity].[All]" allUniqueName="[Table1].[Order Quantity].[All]" dimensionUniqueName="[Table1]" displayFolder="" count="0" memberValueDatatype="20" unbalanced="0"/>
    <cacheHierarchy uniqueName="[Table1].[Total Sales]" caption="Total Sales" attribute="1" defaultMemberUniqueName="[Table1].[Total Sales].[All]" allUniqueName="[Table1].[Total Sales].[All]" dimensionUniqueName="[Table1]" displayFolder="" count="0" memberValueDatatype="20" unbalanced="0"/>
    <cacheHierarchy uniqueName="[Table1].[Inventory Level]" caption="Inventory Level" attribute="1" defaultMemberUniqueName="[Table1].[Inventory Level].[All]" allUniqueName="[Table1].[Inventory Level].[All]" dimensionUniqueName="[Table1]" displayFolder="" count="0" memberValueDatatype="20" unbalanced="0"/>
    <cacheHierarchy uniqueName="[Table1].[Actual Delivery Date]" caption="Actual Delivery Date" attribute="1" time="1" defaultMemberUniqueName="[Table1].[Actual Delivery Date].[All]" allUniqueName="[Table1].[Actual Delivery Date].[All]" dimensionUniqueName="[Table1]" displayFolder="" count="0" memberValueDatatype="7" unbalanced="0"/>
    <cacheHierarchy uniqueName="[Table1].[Year]" caption="Year" attribute="1" defaultMemberUniqueName="[Table1].[Year].[All]" allUniqueName="[Table1].[Year].[All]" dimensionUniqueName="[Table1]" displayFolder="" count="2" memberValueDatatype="20" unbalanced="0">
      <fieldsUsage count="2">
        <fieldUsage x="-1"/>
        <fieldUsage x="2"/>
      </fieldsUsage>
    </cacheHierarchy>
    <cacheHierarchy uniqueName="[Table1].[Month]" caption="Month" attribute="1" defaultMemberUniqueName="[Table1].[Month].[All]" allUniqueName="[Table1].[Month].[All]" dimensionUniqueName="[Table1]" displayFolder="" count="2" memberValueDatatype="130" unbalanced="0"/>
    <cacheHierarchy uniqueName="[Table1].[Shipping Status]" caption="Shipping Status" attribute="1" defaultMemberUniqueName="[Table1].[Shipping Status].[All]" allUniqueName="[Table1].[Shipping Status].[All]" dimensionUniqueName="[Table1]" displayFolder="" count="0" memberValueDatatype="130" unbalanced="0"/>
    <cacheHierarchy uniqueName="[Table1].[Shipping Cost]" caption="Shipping Cost" attribute="1" defaultMemberUniqueName="[Table1].[Shipping Cost].[All]" allUniqueName="[Table1].[Shipping Cost].[All]" dimensionUniqueName="[Table1]" displayFolder="" count="0" memberValueDatatype="20" unbalanced="0"/>
    <cacheHierarchy uniqueName="[Table1].[Category]" caption="Category" attribute="1" defaultMemberUniqueName="[Table1].[Category].[All]" allUniqueName="[Table1].[Category].[All]" dimensionUniqueName="[Table1]" displayFolder="" count="2" memberValueDatatype="130" unbalanced="0"/>
    <cacheHierarchy uniqueName="[Table1].[Order Priority]" caption="Order Priority" attribute="1" defaultMemberUniqueName="[Table1].[Order Priority].[All]" allUniqueName="[Table1].[Order Priority].[All]" dimensionUniqueName="[Table1]" displayFolder="" count="0" memberValueDatatype="130" unbalanced="0"/>
    <cacheHierarchy uniqueName="[Table1].[Lead Time (Days)]" caption="Lead Time (Days)" attribute="1" defaultMemberUniqueName="[Table1].[Lead Time (Days)].[All]" allUniqueName="[Table1].[Lead Time (Days)].[All]" dimensionUniqueName="[Table1]" displayFolder="" count="0"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Total Sales]" caption="Sum of Total Sales" measure="1" displayFolder="" measureGroup="Table1"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Inventory Level]" caption="Sum of Inventory Level" measure="1" displayFolder="" measureGroup="Table1" count="0" hidden="1">
      <extLst>
        <ext xmlns:x15="http://schemas.microsoft.com/office/spreadsheetml/2010/11/main" uri="{B97F6D7D-B522-45F9-BDA1-12C45D357490}">
          <x15:cacheHierarchy aggregatedColumn="7"/>
        </ext>
      </extLst>
    </cacheHierarchy>
    <cacheHierarchy uniqueName="[Measures].[Sum of Shipping Cost]" caption="Sum of Shipping Cost" measure="1" displayFolder="" measureGroup="Table1" count="0" hidden="1">
      <extLst>
        <ext xmlns:x15="http://schemas.microsoft.com/office/spreadsheetml/2010/11/main" uri="{B97F6D7D-B522-45F9-BDA1-12C45D357490}">
          <x15:cacheHierarchy aggregatedColumn="12"/>
        </ext>
      </extLst>
    </cacheHierarchy>
    <cacheHierarchy uniqueName="[Measures].[Count of Supplier]" caption="Count of Supplier" measure="1" displayFolder="" measureGroup="Table1" count="0" hidden="1">
      <extLst>
        <ext xmlns:x15="http://schemas.microsoft.com/office/spreadsheetml/2010/11/main" uri="{B97F6D7D-B522-45F9-BDA1-12C45D357490}">
          <x15:cacheHierarchy aggregatedColumn="2"/>
        </ext>
      </extLst>
    </cacheHierarchy>
    <cacheHierarchy uniqueName="[Measures].[Sum of Lead Time (Days)]" caption="Sum of Lead Time (Days)" measure="1" displayFolder="" measureGroup="Table1" count="0" hidden="1">
      <extLst>
        <ext xmlns:x15="http://schemas.microsoft.com/office/spreadsheetml/2010/11/main" uri="{B97F6D7D-B522-45F9-BDA1-12C45D357490}">
          <x15:cacheHierarchy aggregatedColumn="15"/>
        </ext>
      </extLst>
    </cacheHierarchy>
    <cacheHierarchy uniqueName="[Measures].[Max of Lead Time (Days)]" caption="Max of Lead Time (Days)" measure="1" displayFolder="" measureGroup="Table1" count="0" hidden="1">
      <extLst>
        <ext xmlns:x15="http://schemas.microsoft.com/office/spreadsheetml/2010/11/main" uri="{B97F6D7D-B522-45F9-BDA1-12C45D357490}">
          <x15:cacheHierarchy aggregatedColumn="1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bodh shahare" refreshedDate="45872.577811805553" backgroundQuery="1" createdVersion="8" refreshedVersion="8" minRefreshableVersion="3" recordCount="0" supportSubquery="1" supportAdvancedDrill="1" xr:uid="{DA8C498B-DB67-4157-A31C-D4D7C126E789}">
  <cacheSource type="external" connectionId="1"/>
  <cacheFields count="3">
    <cacheField name="[Table1].[Category].[Category]" caption="Category" numFmtId="0" hierarchy="13" level="1">
      <sharedItems count="3">
        <s v="Accessories"/>
        <s v="Electronics"/>
        <s v="Home Appliances"/>
      </sharedItems>
    </cacheField>
    <cacheField name="[Measures].[Sum of Total Sales]" caption="Sum of Total Sales" numFmtId="0" hierarchy="18" level="32767"/>
    <cacheField name="[Table1].[Year].[Year]" caption="Year" numFmtId="0" hierarchy="9" level="1">
      <sharedItems containsSemiMixedTypes="0" containsNonDate="0" containsString="0"/>
    </cacheField>
  </cacheFields>
  <cacheHierarchies count="24">
    <cacheHierarchy uniqueName="[Table1].[Product ID]" caption="Product ID" attribute="1" defaultMemberUniqueName="[Table1].[Product ID].[All]" allUniqueName="[Table1].[Product ID].[All]" dimensionUniqueName="[Table1]" displayFolder="" count="0" memberValueDatatype="130" unbalanced="0"/>
    <cacheHierarchy uniqueName="[Table1].[Product Name]" caption="Product Name" attribute="1" defaultMemberUniqueName="[Table1].[Product Name].[All]" allUniqueName="[Table1].[Product Name].[All]" dimensionUniqueName="[Table1]" displayFolder="" count="0" memberValueDatatype="130" unbalanced="0"/>
    <cacheHierarchy uniqueName="[Table1].[Supplier]" caption="Supplier" attribute="1" defaultMemberUniqueName="[Table1].[Supplier].[All]" allUniqueName="[Table1].[Supplier].[All]" dimensionUniqueName="[Table1]" displayFolder="" count="2" memberValueDatatype="130" unbalanced="0"/>
    <cacheHierarchy uniqueName="[Table1].[Order City]" caption="Order City" attribute="1" defaultMemberUniqueName="[Table1].[Order City].[All]" allUniqueName="[Table1].[Order City].[All]" dimensionUniqueName="[Table1]" displayFolder="" count="2" memberValueDatatype="130" unbalanced="0"/>
    <cacheHierarchy uniqueName="[Table1].[Sales Price]" caption="Sales Price" attribute="1" defaultMemberUniqueName="[Table1].[Sales Price].[All]" allUniqueName="[Table1].[Sales Price].[All]" dimensionUniqueName="[Table1]" displayFolder="" count="0" memberValueDatatype="20" unbalanced="0"/>
    <cacheHierarchy uniqueName="[Table1].[Order Quantity]" caption="Order Quantity" attribute="1" defaultMemberUniqueName="[Table1].[Order Quantity].[All]" allUniqueName="[Table1].[Order Quantity].[All]" dimensionUniqueName="[Table1]" displayFolder="" count="0" memberValueDatatype="20" unbalanced="0"/>
    <cacheHierarchy uniqueName="[Table1].[Total Sales]" caption="Total Sales" attribute="1" defaultMemberUniqueName="[Table1].[Total Sales].[All]" allUniqueName="[Table1].[Total Sales].[All]" dimensionUniqueName="[Table1]" displayFolder="" count="0" memberValueDatatype="20" unbalanced="0"/>
    <cacheHierarchy uniqueName="[Table1].[Inventory Level]" caption="Inventory Level" attribute="1" defaultMemberUniqueName="[Table1].[Inventory Level].[All]" allUniqueName="[Table1].[Inventory Level].[All]" dimensionUniqueName="[Table1]" displayFolder="" count="0" memberValueDatatype="20" unbalanced="0"/>
    <cacheHierarchy uniqueName="[Table1].[Actual Delivery Date]" caption="Actual Delivery Date" attribute="1" time="1" defaultMemberUniqueName="[Table1].[Actual Delivery Date].[All]" allUniqueName="[Table1].[Actual Delivery Date].[All]" dimensionUniqueName="[Table1]" displayFolder="" count="0" memberValueDatatype="7" unbalanced="0"/>
    <cacheHierarchy uniqueName="[Table1].[Year]" caption="Year" attribute="1" defaultMemberUniqueName="[Table1].[Year].[All]" allUniqueName="[Table1].[Year].[All]" dimensionUniqueName="[Table1]" displayFolder="" count="2" memberValueDatatype="20" unbalanced="0">
      <fieldsUsage count="2">
        <fieldUsage x="-1"/>
        <fieldUsage x="2"/>
      </fieldsUsage>
    </cacheHierarchy>
    <cacheHierarchy uniqueName="[Table1].[Month]" caption="Month" attribute="1" defaultMemberUniqueName="[Table1].[Month].[All]" allUniqueName="[Table1].[Month].[All]" dimensionUniqueName="[Table1]" displayFolder="" count="2" memberValueDatatype="130" unbalanced="0"/>
    <cacheHierarchy uniqueName="[Table1].[Shipping Status]" caption="Shipping Status" attribute="1" defaultMemberUniqueName="[Table1].[Shipping Status].[All]" allUniqueName="[Table1].[Shipping Status].[All]" dimensionUniqueName="[Table1]" displayFolder="" count="0" memberValueDatatype="130" unbalanced="0"/>
    <cacheHierarchy uniqueName="[Table1].[Shipping Cost]" caption="Shipping Cost" attribute="1" defaultMemberUniqueName="[Table1].[Shipping Cost].[All]" allUniqueName="[Table1].[Shipping Cost].[All]" dimensionUniqueName="[Table1]" displayFolder="" count="0" memberValueDatatype="2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Order Priority]" caption="Order Priority" attribute="1" defaultMemberUniqueName="[Table1].[Order Priority].[All]" allUniqueName="[Table1].[Order Priority].[All]" dimensionUniqueName="[Table1]" displayFolder="" count="0" memberValueDatatype="130" unbalanced="0"/>
    <cacheHierarchy uniqueName="[Table1].[Lead Time (Days)]" caption="Lead Time (Days)" attribute="1" defaultMemberUniqueName="[Table1].[Lead Time (Days)].[All]" allUniqueName="[Table1].[Lead Time (Days)].[All]" dimensionUniqueName="[Table1]" displayFolder="" count="0"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Total Sales]" caption="Sum of Total Sales" measure="1" displayFolder="" measureGroup="Table1"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Inventory Level]" caption="Sum of Inventory Level" measure="1" displayFolder="" measureGroup="Table1" count="0" hidden="1">
      <extLst>
        <ext xmlns:x15="http://schemas.microsoft.com/office/spreadsheetml/2010/11/main" uri="{B97F6D7D-B522-45F9-BDA1-12C45D357490}">
          <x15:cacheHierarchy aggregatedColumn="7"/>
        </ext>
      </extLst>
    </cacheHierarchy>
    <cacheHierarchy uniqueName="[Measures].[Sum of Shipping Cost]" caption="Sum of Shipping Cost" measure="1" displayFolder="" measureGroup="Table1" count="0" hidden="1">
      <extLst>
        <ext xmlns:x15="http://schemas.microsoft.com/office/spreadsheetml/2010/11/main" uri="{B97F6D7D-B522-45F9-BDA1-12C45D357490}">
          <x15:cacheHierarchy aggregatedColumn="12"/>
        </ext>
      </extLst>
    </cacheHierarchy>
    <cacheHierarchy uniqueName="[Measures].[Count of Supplier]" caption="Count of Supplier" measure="1" displayFolder="" measureGroup="Table1" count="0" hidden="1">
      <extLst>
        <ext xmlns:x15="http://schemas.microsoft.com/office/spreadsheetml/2010/11/main" uri="{B97F6D7D-B522-45F9-BDA1-12C45D357490}">
          <x15:cacheHierarchy aggregatedColumn="2"/>
        </ext>
      </extLst>
    </cacheHierarchy>
    <cacheHierarchy uniqueName="[Measures].[Sum of Lead Time (Days)]" caption="Sum of Lead Time (Days)" measure="1" displayFolder="" measureGroup="Table1" count="0" hidden="1">
      <extLst>
        <ext xmlns:x15="http://schemas.microsoft.com/office/spreadsheetml/2010/11/main" uri="{B97F6D7D-B522-45F9-BDA1-12C45D357490}">
          <x15:cacheHierarchy aggregatedColumn="15"/>
        </ext>
      </extLst>
    </cacheHierarchy>
    <cacheHierarchy uniqueName="[Measures].[Max of Lead Time (Days)]" caption="Max of Lead Time (Days)" measure="1" displayFolder="" measureGroup="Table1" count="0" hidden="1">
      <extLst>
        <ext xmlns:x15="http://schemas.microsoft.com/office/spreadsheetml/2010/11/main" uri="{B97F6D7D-B522-45F9-BDA1-12C45D357490}">
          <x15:cacheHierarchy aggregatedColumn="1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bodh shahare" refreshedDate="45872.577812268515" backgroundQuery="1" createdVersion="8" refreshedVersion="8" minRefreshableVersion="3" recordCount="0" supportSubquery="1" supportAdvancedDrill="1" xr:uid="{88C776E1-4449-4808-AB62-EBBFF3B271A5}">
  <cacheSource type="external" connectionId="1"/>
  <cacheFields count="4">
    <cacheField name="[Table1].[Supplier].[Supplier]" caption="Supplier" numFmtId="0" hierarchy="2" level="1">
      <sharedItems count="3">
        <s v="Supplier X"/>
        <s v="Supplier Y"/>
        <s v="Supplier Z"/>
      </sharedItems>
    </cacheField>
    <cacheField name="[Measures].[Sum of Shipping Cost]" caption="Sum of Shipping Cost" numFmtId="0" hierarchy="20" level="32767"/>
    <cacheField name="[Table1].[Order City].[Order City]" caption="Order City" numFmtId="0" hierarchy="3" level="1">
      <sharedItems count="20">
        <s v="Ahmednagar"/>
        <s v="Akola"/>
        <s v="Amravati"/>
        <s v="Chandrapur"/>
        <s v="Dhule"/>
        <s v="Jalgaon"/>
        <s v="Kolhapur"/>
        <s v="Latur"/>
        <s v="Mumbai City"/>
        <s v="Nagpur"/>
        <s v="Nanded"/>
        <s v="Nashik"/>
        <s v="Pune"/>
        <s v="Raigad"/>
        <s v="Sambhajinagar"/>
        <s v="Sangli"/>
        <s v="Satara"/>
        <s v="Solapur"/>
        <s v="Thane"/>
        <s v="Wardha"/>
      </sharedItems>
    </cacheField>
    <cacheField name="[Table1].[Year].[Year]" caption="Year" numFmtId="0" hierarchy="9" level="1">
      <sharedItems containsSemiMixedTypes="0" containsNonDate="0" containsString="0"/>
    </cacheField>
  </cacheFields>
  <cacheHierarchies count="24">
    <cacheHierarchy uniqueName="[Table1].[Product ID]" caption="Product ID" attribute="1" defaultMemberUniqueName="[Table1].[Product ID].[All]" allUniqueName="[Table1].[Product ID].[All]" dimensionUniqueName="[Table1]" displayFolder="" count="0" memberValueDatatype="130" unbalanced="0"/>
    <cacheHierarchy uniqueName="[Table1].[Product Name]" caption="Product Name" attribute="1" defaultMemberUniqueName="[Table1].[Product Name].[All]" allUniqueName="[Table1].[Product Name].[All]" dimensionUniqueName="[Table1]" displayFolder="" count="0" memberValueDatatype="130" unbalanced="0"/>
    <cacheHierarchy uniqueName="[Table1].[Supplier]" caption="Supplier" attribute="1" defaultMemberUniqueName="[Table1].[Supplier].[All]" allUniqueName="[Table1].[Supplier].[All]" dimensionUniqueName="[Table1]" displayFolder="" count="2" memberValueDatatype="130" unbalanced="0">
      <fieldsUsage count="2">
        <fieldUsage x="-1"/>
        <fieldUsage x="0"/>
      </fieldsUsage>
    </cacheHierarchy>
    <cacheHierarchy uniqueName="[Table1].[Order City]" caption="Order City" attribute="1" defaultMemberUniqueName="[Table1].[Order City].[All]" allUniqueName="[Table1].[Order City].[All]" dimensionUniqueName="[Table1]" displayFolder="" count="2" memberValueDatatype="130" unbalanced="0">
      <fieldsUsage count="2">
        <fieldUsage x="-1"/>
        <fieldUsage x="2"/>
      </fieldsUsage>
    </cacheHierarchy>
    <cacheHierarchy uniqueName="[Table1].[Sales Price]" caption="Sales Price" attribute="1" defaultMemberUniqueName="[Table1].[Sales Price].[All]" allUniqueName="[Table1].[Sales Price].[All]" dimensionUniqueName="[Table1]" displayFolder="" count="0" memberValueDatatype="20" unbalanced="0"/>
    <cacheHierarchy uniqueName="[Table1].[Order Quantity]" caption="Order Quantity" attribute="1" defaultMemberUniqueName="[Table1].[Order Quantity].[All]" allUniqueName="[Table1].[Order Quantity].[All]" dimensionUniqueName="[Table1]" displayFolder="" count="0" memberValueDatatype="20" unbalanced="0"/>
    <cacheHierarchy uniqueName="[Table1].[Total Sales]" caption="Total Sales" attribute="1" defaultMemberUniqueName="[Table1].[Total Sales].[All]" allUniqueName="[Table1].[Total Sales].[All]" dimensionUniqueName="[Table1]" displayFolder="" count="0" memberValueDatatype="20" unbalanced="0"/>
    <cacheHierarchy uniqueName="[Table1].[Inventory Level]" caption="Inventory Level" attribute="1" defaultMemberUniqueName="[Table1].[Inventory Level].[All]" allUniqueName="[Table1].[Inventory Level].[All]" dimensionUniqueName="[Table1]" displayFolder="" count="0" memberValueDatatype="20" unbalanced="0"/>
    <cacheHierarchy uniqueName="[Table1].[Actual Delivery Date]" caption="Actual Delivery Date" attribute="1" time="1" defaultMemberUniqueName="[Table1].[Actual Delivery Date].[All]" allUniqueName="[Table1].[Actual Delivery Date].[All]" dimensionUniqueName="[Table1]" displayFolder="" count="0" memberValueDatatype="7" unbalanced="0"/>
    <cacheHierarchy uniqueName="[Table1].[Year]" caption="Year" attribute="1" defaultMemberUniqueName="[Table1].[Year].[All]" allUniqueName="[Table1].[Year].[All]" dimensionUniqueName="[Table1]" displayFolder="" count="2" memberValueDatatype="20" unbalanced="0">
      <fieldsUsage count="2">
        <fieldUsage x="-1"/>
        <fieldUsage x="3"/>
      </fieldsUsage>
    </cacheHierarchy>
    <cacheHierarchy uniqueName="[Table1].[Month]" caption="Month" attribute="1" defaultMemberUniqueName="[Table1].[Month].[All]" allUniqueName="[Table1].[Month].[All]" dimensionUniqueName="[Table1]" displayFolder="" count="2" memberValueDatatype="130" unbalanced="0"/>
    <cacheHierarchy uniqueName="[Table1].[Shipping Status]" caption="Shipping Status" attribute="1" defaultMemberUniqueName="[Table1].[Shipping Status].[All]" allUniqueName="[Table1].[Shipping Status].[All]" dimensionUniqueName="[Table1]" displayFolder="" count="0" memberValueDatatype="130" unbalanced="0"/>
    <cacheHierarchy uniqueName="[Table1].[Shipping Cost]" caption="Shipping Cost" attribute="1" defaultMemberUniqueName="[Table1].[Shipping Cost].[All]" allUniqueName="[Table1].[Shipping Cost].[All]" dimensionUniqueName="[Table1]" displayFolder="" count="0" memberValueDatatype="20" unbalanced="0"/>
    <cacheHierarchy uniqueName="[Table1].[Category]" caption="Category" attribute="1" defaultMemberUniqueName="[Table1].[Category].[All]" allUniqueName="[Table1].[Category].[All]" dimensionUniqueName="[Table1]" displayFolder="" count="2" memberValueDatatype="130" unbalanced="0"/>
    <cacheHierarchy uniqueName="[Table1].[Order Priority]" caption="Order Priority" attribute="1" defaultMemberUniqueName="[Table1].[Order Priority].[All]" allUniqueName="[Table1].[Order Priority].[All]" dimensionUniqueName="[Table1]" displayFolder="" count="0" memberValueDatatype="130" unbalanced="0"/>
    <cacheHierarchy uniqueName="[Table1].[Lead Time (Days)]" caption="Lead Time (Days)" attribute="1" defaultMemberUniqueName="[Table1].[Lead Time (Days)].[All]" allUniqueName="[Table1].[Lead Time (Days)].[All]" dimensionUniqueName="[Table1]" displayFolder="" count="0"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Total Sales]" caption="Sum of Total Sales" measure="1" displayFolder="" measureGroup="Table1" count="0" hidden="1">
      <extLst>
        <ext xmlns:x15="http://schemas.microsoft.com/office/spreadsheetml/2010/11/main" uri="{B97F6D7D-B522-45F9-BDA1-12C45D357490}">
          <x15:cacheHierarchy aggregatedColumn="6"/>
        </ext>
      </extLst>
    </cacheHierarchy>
    <cacheHierarchy uniqueName="[Measures].[Sum of Inventory Level]" caption="Sum of Inventory Level" measure="1" displayFolder="" measureGroup="Table1" count="0" hidden="1">
      <extLst>
        <ext xmlns:x15="http://schemas.microsoft.com/office/spreadsheetml/2010/11/main" uri="{B97F6D7D-B522-45F9-BDA1-12C45D357490}">
          <x15:cacheHierarchy aggregatedColumn="7"/>
        </ext>
      </extLst>
    </cacheHierarchy>
    <cacheHierarchy uniqueName="[Measures].[Sum of Shipping Cost]" caption="Sum of Shipping Cost" measure="1" displayFolder="" measureGroup="Table1" count="0" oneField="1" hidden="1">
      <fieldsUsage count="1">
        <fieldUsage x="1"/>
      </fieldsUsage>
      <extLst>
        <ext xmlns:x15="http://schemas.microsoft.com/office/spreadsheetml/2010/11/main" uri="{B97F6D7D-B522-45F9-BDA1-12C45D357490}">
          <x15:cacheHierarchy aggregatedColumn="12"/>
        </ext>
      </extLst>
    </cacheHierarchy>
    <cacheHierarchy uniqueName="[Measures].[Count of Supplier]" caption="Count of Supplier" measure="1" displayFolder="" measureGroup="Table1" count="0" hidden="1">
      <extLst>
        <ext xmlns:x15="http://schemas.microsoft.com/office/spreadsheetml/2010/11/main" uri="{B97F6D7D-B522-45F9-BDA1-12C45D357490}">
          <x15:cacheHierarchy aggregatedColumn="2"/>
        </ext>
      </extLst>
    </cacheHierarchy>
    <cacheHierarchy uniqueName="[Measures].[Sum of Lead Time (Days)]" caption="Sum of Lead Time (Days)" measure="1" displayFolder="" measureGroup="Table1" count="0" hidden="1">
      <extLst>
        <ext xmlns:x15="http://schemas.microsoft.com/office/spreadsheetml/2010/11/main" uri="{B97F6D7D-B522-45F9-BDA1-12C45D357490}">
          <x15:cacheHierarchy aggregatedColumn="15"/>
        </ext>
      </extLst>
    </cacheHierarchy>
    <cacheHierarchy uniqueName="[Measures].[Max of Lead Time (Days)]" caption="Max of Lead Time (Days)" measure="1" displayFolder="" measureGroup="Table1" count="0" hidden="1">
      <extLst>
        <ext xmlns:x15="http://schemas.microsoft.com/office/spreadsheetml/2010/11/main" uri="{B97F6D7D-B522-45F9-BDA1-12C45D357490}">
          <x15:cacheHierarchy aggregatedColumn="1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bodh shahare" refreshedDate="45872.577812615738" backgroundQuery="1" createdVersion="8" refreshedVersion="8" minRefreshableVersion="3" recordCount="0" supportSubquery="1" supportAdvancedDrill="1" xr:uid="{E00D0E58-AEB6-4B0C-9A89-67FDE7DDDC95}">
  <cacheSource type="external" connectionId="1"/>
  <cacheFields count="3">
    <cacheField name="[Table1].[Supplier].[Supplier]" caption="Supplier" numFmtId="0" hierarchy="2" level="1">
      <sharedItems count="3">
        <s v="Supplier X"/>
        <s v="Supplier Y"/>
        <s v="Supplier Z"/>
      </sharedItems>
    </cacheField>
    <cacheField name="[Measures].[Max of Lead Time (Days)]" caption="Max of Lead Time (Days)" numFmtId="0" hierarchy="23" level="32767"/>
    <cacheField name="[Table1].[Year].[Year]" caption="Year" numFmtId="0" hierarchy="9" level="1">
      <sharedItems containsSemiMixedTypes="0" containsNonDate="0" containsString="0"/>
    </cacheField>
  </cacheFields>
  <cacheHierarchies count="24">
    <cacheHierarchy uniqueName="[Table1].[Product ID]" caption="Product ID" attribute="1" defaultMemberUniqueName="[Table1].[Product ID].[All]" allUniqueName="[Table1].[Product ID].[All]" dimensionUniqueName="[Table1]" displayFolder="" count="0" memberValueDatatype="130" unbalanced="0"/>
    <cacheHierarchy uniqueName="[Table1].[Product Name]" caption="Product Name" attribute="1" defaultMemberUniqueName="[Table1].[Product Name].[All]" allUniqueName="[Table1].[Product Name].[All]" dimensionUniqueName="[Table1]" displayFolder="" count="0" memberValueDatatype="130" unbalanced="0"/>
    <cacheHierarchy uniqueName="[Table1].[Supplier]" caption="Supplier" attribute="1" defaultMemberUniqueName="[Table1].[Supplier].[All]" allUniqueName="[Table1].[Supplier].[All]" dimensionUniqueName="[Table1]" displayFolder="" count="2" memberValueDatatype="130" unbalanced="0">
      <fieldsUsage count="2">
        <fieldUsage x="-1"/>
        <fieldUsage x="0"/>
      </fieldsUsage>
    </cacheHierarchy>
    <cacheHierarchy uniqueName="[Table1].[Order City]" caption="Order City" attribute="1" defaultMemberUniqueName="[Table1].[Order City].[All]" allUniqueName="[Table1].[Order City].[All]" dimensionUniqueName="[Table1]" displayFolder="" count="2" memberValueDatatype="130" unbalanced="0"/>
    <cacheHierarchy uniqueName="[Table1].[Sales Price]" caption="Sales Price" attribute="1" defaultMemberUniqueName="[Table1].[Sales Price].[All]" allUniqueName="[Table1].[Sales Price].[All]" dimensionUniqueName="[Table1]" displayFolder="" count="0" memberValueDatatype="20" unbalanced="0"/>
    <cacheHierarchy uniqueName="[Table1].[Order Quantity]" caption="Order Quantity" attribute="1" defaultMemberUniqueName="[Table1].[Order Quantity].[All]" allUniqueName="[Table1].[Order Quantity].[All]" dimensionUniqueName="[Table1]" displayFolder="" count="0" memberValueDatatype="20" unbalanced="0"/>
    <cacheHierarchy uniqueName="[Table1].[Total Sales]" caption="Total Sales" attribute="1" defaultMemberUniqueName="[Table1].[Total Sales].[All]" allUniqueName="[Table1].[Total Sales].[All]" dimensionUniqueName="[Table1]" displayFolder="" count="0" memberValueDatatype="20" unbalanced="0"/>
    <cacheHierarchy uniqueName="[Table1].[Inventory Level]" caption="Inventory Level" attribute="1" defaultMemberUniqueName="[Table1].[Inventory Level].[All]" allUniqueName="[Table1].[Inventory Level].[All]" dimensionUniqueName="[Table1]" displayFolder="" count="0" memberValueDatatype="20" unbalanced="0"/>
    <cacheHierarchy uniqueName="[Table1].[Actual Delivery Date]" caption="Actual Delivery Date" attribute="1" time="1" defaultMemberUniqueName="[Table1].[Actual Delivery Date].[All]" allUniqueName="[Table1].[Actual Delivery Date].[All]" dimensionUniqueName="[Table1]" displayFolder="" count="0" memberValueDatatype="7" unbalanced="0"/>
    <cacheHierarchy uniqueName="[Table1].[Year]" caption="Year" attribute="1" defaultMemberUniqueName="[Table1].[Year].[All]" allUniqueName="[Table1].[Year].[All]" dimensionUniqueName="[Table1]" displayFolder="" count="2" memberValueDatatype="20" unbalanced="0">
      <fieldsUsage count="2">
        <fieldUsage x="-1"/>
        <fieldUsage x="2"/>
      </fieldsUsage>
    </cacheHierarchy>
    <cacheHierarchy uniqueName="[Table1].[Month]" caption="Month" attribute="1" defaultMemberUniqueName="[Table1].[Month].[All]" allUniqueName="[Table1].[Month].[All]" dimensionUniqueName="[Table1]" displayFolder="" count="2" memberValueDatatype="130" unbalanced="0"/>
    <cacheHierarchy uniqueName="[Table1].[Shipping Status]" caption="Shipping Status" attribute="1" defaultMemberUniqueName="[Table1].[Shipping Status].[All]" allUniqueName="[Table1].[Shipping Status].[All]" dimensionUniqueName="[Table1]" displayFolder="" count="0" memberValueDatatype="130" unbalanced="0"/>
    <cacheHierarchy uniqueName="[Table1].[Shipping Cost]" caption="Shipping Cost" attribute="1" defaultMemberUniqueName="[Table1].[Shipping Cost].[All]" allUniqueName="[Table1].[Shipping Cost].[All]" dimensionUniqueName="[Table1]" displayFolder="" count="0" memberValueDatatype="20" unbalanced="0"/>
    <cacheHierarchy uniqueName="[Table1].[Category]" caption="Category" attribute="1" defaultMemberUniqueName="[Table1].[Category].[All]" allUniqueName="[Table1].[Category].[All]" dimensionUniqueName="[Table1]" displayFolder="" count="2" memberValueDatatype="130" unbalanced="0"/>
    <cacheHierarchy uniqueName="[Table1].[Order Priority]" caption="Order Priority" attribute="1" defaultMemberUniqueName="[Table1].[Order Priority].[All]" allUniqueName="[Table1].[Order Priority].[All]" dimensionUniqueName="[Table1]" displayFolder="" count="0" memberValueDatatype="130" unbalanced="0"/>
    <cacheHierarchy uniqueName="[Table1].[Lead Time (Days)]" caption="Lead Time (Days)" attribute="1" defaultMemberUniqueName="[Table1].[Lead Time (Days)].[All]" allUniqueName="[Table1].[Lead Time (Days)].[All]" dimensionUniqueName="[Table1]" displayFolder="" count="0"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Total Sales]" caption="Sum of Total Sales" measure="1" displayFolder="" measureGroup="Table1" count="0" hidden="1">
      <extLst>
        <ext xmlns:x15="http://schemas.microsoft.com/office/spreadsheetml/2010/11/main" uri="{B97F6D7D-B522-45F9-BDA1-12C45D357490}">
          <x15:cacheHierarchy aggregatedColumn="6"/>
        </ext>
      </extLst>
    </cacheHierarchy>
    <cacheHierarchy uniqueName="[Measures].[Sum of Inventory Level]" caption="Sum of Inventory Level" measure="1" displayFolder="" measureGroup="Table1" count="0" hidden="1">
      <extLst>
        <ext xmlns:x15="http://schemas.microsoft.com/office/spreadsheetml/2010/11/main" uri="{B97F6D7D-B522-45F9-BDA1-12C45D357490}">
          <x15:cacheHierarchy aggregatedColumn="7"/>
        </ext>
      </extLst>
    </cacheHierarchy>
    <cacheHierarchy uniqueName="[Measures].[Sum of Shipping Cost]" caption="Sum of Shipping Cost" measure="1" displayFolder="" measureGroup="Table1" count="0" hidden="1">
      <extLst>
        <ext xmlns:x15="http://schemas.microsoft.com/office/spreadsheetml/2010/11/main" uri="{B97F6D7D-B522-45F9-BDA1-12C45D357490}">
          <x15:cacheHierarchy aggregatedColumn="12"/>
        </ext>
      </extLst>
    </cacheHierarchy>
    <cacheHierarchy uniqueName="[Measures].[Count of Supplier]" caption="Count of Supplier" measure="1" displayFolder="" measureGroup="Table1" count="0" hidden="1">
      <extLst>
        <ext xmlns:x15="http://schemas.microsoft.com/office/spreadsheetml/2010/11/main" uri="{B97F6D7D-B522-45F9-BDA1-12C45D357490}">
          <x15:cacheHierarchy aggregatedColumn="2"/>
        </ext>
      </extLst>
    </cacheHierarchy>
    <cacheHierarchy uniqueName="[Measures].[Sum of Lead Time (Days)]" caption="Sum of Lead Time (Days)" measure="1" displayFolder="" measureGroup="Table1" count="0" hidden="1">
      <extLst>
        <ext xmlns:x15="http://schemas.microsoft.com/office/spreadsheetml/2010/11/main" uri="{B97F6D7D-B522-45F9-BDA1-12C45D357490}">
          <x15:cacheHierarchy aggregatedColumn="15"/>
        </ext>
      </extLst>
    </cacheHierarchy>
    <cacheHierarchy uniqueName="[Measures].[Max of Lead Time (Days)]" caption="Max of Lead Time (Days)" measure="1" displayFolder="" measureGroup="Table1" count="0" oneField="1" hidden="1">
      <fieldsUsage count="1">
        <fieldUsage x="1"/>
      </fieldsUsage>
      <extLst>
        <ext xmlns:x15="http://schemas.microsoft.com/office/spreadsheetml/2010/11/main" uri="{B97F6D7D-B522-45F9-BDA1-12C45D357490}">
          <x15:cacheHierarchy aggregatedColumn="15"/>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bodh shahare" refreshedDate="45871.948348379628" backgroundQuery="1" createdVersion="3" refreshedVersion="8" minRefreshableVersion="3" recordCount="0" supportSubquery="1" supportAdvancedDrill="1" xr:uid="{83CEDF3C-0E65-44CC-9BDF-FFD1636684F6}">
  <cacheSource type="external" connectionId="1">
    <extLst>
      <ext xmlns:x14="http://schemas.microsoft.com/office/spreadsheetml/2009/9/main" uri="{F057638F-6D5F-4e77-A914-E7F072B9BCA8}">
        <x14:sourceConnection name="ThisWorkbookDataModel"/>
      </ext>
    </extLst>
  </cacheSource>
  <cacheFields count="0"/>
  <cacheHierarchies count="24">
    <cacheHierarchy uniqueName="[Table1].[Product ID]" caption="Product ID" attribute="1" defaultMemberUniqueName="[Table1].[Product ID].[All]" allUniqueName="[Table1].[Product ID].[All]" dimensionUniqueName="[Table1]" displayFolder="" count="0" memberValueDatatype="130" unbalanced="0"/>
    <cacheHierarchy uniqueName="[Table1].[Product Name]" caption="Product Name" attribute="1" defaultMemberUniqueName="[Table1].[Product Name].[All]" allUniqueName="[Table1].[Product Name].[All]" dimensionUniqueName="[Table1]" displayFolder="" count="0" memberValueDatatype="130" unbalanced="0"/>
    <cacheHierarchy uniqueName="[Table1].[Supplier]" caption="Supplier" attribute="1" defaultMemberUniqueName="[Table1].[Supplier].[All]" allUniqueName="[Table1].[Supplier].[All]" dimensionUniqueName="[Table1]" displayFolder="" count="2" memberValueDatatype="130" unbalanced="0"/>
    <cacheHierarchy uniqueName="[Table1].[Order City]" caption="Order City" attribute="1" defaultMemberUniqueName="[Table1].[Order City].[All]" allUniqueName="[Table1].[Order City].[All]" dimensionUniqueName="[Table1]" displayFolder="" count="2" memberValueDatatype="130" unbalanced="0"/>
    <cacheHierarchy uniqueName="[Table1].[Sales Price]" caption="Sales Price" attribute="1" defaultMemberUniqueName="[Table1].[Sales Price].[All]" allUniqueName="[Table1].[Sales Price].[All]" dimensionUniqueName="[Table1]" displayFolder="" count="0" memberValueDatatype="20" unbalanced="0"/>
    <cacheHierarchy uniqueName="[Table1].[Order Quantity]" caption="Order Quantity" attribute="1" defaultMemberUniqueName="[Table1].[Order Quantity].[All]" allUniqueName="[Table1].[Order Quantity].[All]" dimensionUniqueName="[Table1]" displayFolder="" count="0" memberValueDatatype="20" unbalanced="0"/>
    <cacheHierarchy uniqueName="[Table1].[Total Sales]" caption="Total Sales" attribute="1" defaultMemberUniqueName="[Table1].[Total Sales].[All]" allUniqueName="[Table1].[Total Sales].[All]" dimensionUniqueName="[Table1]" displayFolder="" count="0" memberValueDatatype="20" unbalanced="0"/>
    <cacheHierarchy uniqueName="[Table1].[Inventory Level]" caption="Inventory Level" attribute="1" defaultMemberUniqueName="[Table1].[Inventory Level].[All]" allUniqueName="[Table1].[Inventory Level].[All]" dimensionUniqueName="[Table1]" displayFolder="" count="0" memberValueDatatype="20" unbalanced="0"/>
    <cacheHierarchy uniqueName="[Table1].[Actual Delivery Date]" caption="Actual Delivery Date" attribute="1" time="1" defaultMemberUniqueName="[Table1].[Actual Delivery Date].[All]" allUniqueName="[Table1].[Actual Delivery Date].[All]" dimensionUniqueName="[Table1]" displayFolder="" count="0" memberValueDatatype="7" unbalanced="0"/>
    <cacheHierarchy uniqueName="[Table1].[Year]" caption="Year" attribute="1" defaultMemberUniqueName="[Table1].[Year].[All]" allUniqueName="[Table1].[Year].[All]" dimensionUniqueName="[Table1]" displayFolder="" count="2" memberValueDatatype="20" unbalanced="0"/>
    <cacheHierarchy uniqueName="[Table1].[Month]" caption="Month" attribute="1" defaultMemberUniqueName="[Table1].[Month].[All]" allUniqueName="[Table1].[Month].[All]" dimensionUniqueName="[Table1]" displayFolder="" count="2" memberValueDatatype="130" unbalanced="0"/>
    <cacheHierarchy uniqueName="[Table1].[Shipping Status]" caption="Shipping Status" attribute="1" defaultMemberUniqueName="[Table1].[Shipping Status].[All]" allUniqueName="[Table1].[Shipping Status].[All]" dimensionUniqueName="[Table1]" displayFolder="" count="0" memberValueDatatype="130" unbalanced="0"/>
    <cacheHierarchy uniqueName="[Table1].[Shipping Cost]" caption="Shipping Cost" attribute="1" defaultMemberUniqueName="[Table1].[Shipping Cost].[All]" allUniqueName="[Table1].[Shipping Cost].[All]" dimensionUniqueName="[Table1]" displayFolder="" count="0" memberValueDatatype="20" unbalanced="0"/>
    <cacheHierarchy uniqueName="[Table1].[Category]" caption="Category" attribute="1" defaultMemberUniqueName="[Table1].[Category].[All]" allUniqueName="[Table1].[Category].[All]" dimensionUniqueName="[Table1]" displayFolder="" count="2" memberValueDatatype="130" unbalanced="0"/>
    <cacheHierarchy uniqueName="[Table1].[Order Priority]" caption="Order Priority" attribute="1" defaultMemberUniqueName="[Table1].[Order Priority].[All]" allUniqueName="[Table1].[Order Priority].[All]" dimensionUniqueName="[Table1]" displayFolder="" count="0" memberValueDatatype="130" unbalanced="0"/>
    <cacheHierarchy uniqueName="[Table1].[Lead Time (Days)]" caption="Lead Time (Days)" attribute="1" defaultMemberUniqueName="[Table1].[Lead Time (Days)].[All]" allUniqueName="[Table1].[Lead Time (Days)].[All]" dimensionUniqueName="[Table1]" displayFolder="" count="0"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Total Sales]" caption="Sum of Total Sales" measure="1" displayFolder="" measureGroup="Table1" count="0" hidden="1">
      <extLst>
        <ext xmlns:x15="http://schemas.microsoft.com/office/spreadsheetml/2010/11/main" uri="{B97F6D7D-B522-45F9-BDA1-12C45D357490}">
          <x15:cacheHierarchy aggregatedColumn="6"/>
        </ext>
      </extLst>
    </cacheHierarchy>
    <cacheHierarchy uniqueName="[Measures].[Sum of Inventory Level]" caption="Sum of Inventory Level" measure="1" displayFolder="" measureGroup="Table1" count="0" hidden="1">
      <extLst>
        <ext xmlns:x15="http://schemas.microsoft.com/office/spreadsheetml/2010/11/main" uri="{B97F6D7D-B522-45F9-BDA1-12C45D357490}">
          <x15:cacheHierarchy aggregatedColumn="7"/>
        </ext>
      </extLst>
    </cacheHierarchy>
    <cacheHierarchy uniqueName="[Measures].[Sum of Shipping Cost]" caption="Sum of Shipping Cost" measure="1" displayFolder="" measureGroup="Table1" count="0" hidden="1">
      <extLst>
        <ext xmlns:x15="http://schemas.microsoft.com/office/spreadsheetml/2010/11/main" uri="{B97F6D7D-B522-45F9-BDA1-12C45D357490}">
          <x15:cacheHierarchy aggregatedColumn="12"/>
        </ext>
      </extLst>
    </cacheHierarchy>
    <cacheHierarchy uniqueName="[Measures].[Count of Supplier]" caption="Count of Supplier" measure="1" displayFolder="" measureGroup="Table1" count="0" hidden="1">
      <extLst>
        <ext xmlns:x15="http://schemas.microsoft.com/office/spreadsheetml/2010/11/main" uri="{B97F6D7D-B522-45F9-BDA1-12C45D357490}">
          <x15:cacheHierarchy aggregatedColumn="2"/>
        </ext>
      </extLst>
    </cacheHierarchy>
    <cacheHierarchy uniqueName="[Measures].[Sum of Lead Time (Days)]" caption="Sum of Lead Time (Days)" measure="1" displayFolder="" measureGroup="Table1" count="0" hidden="1">
      <extLst>
        <ext xmlns:x15="http://schemas.microsoft.com/office/spreadsheetml/2010/11/main" uri="{B97F6D7D-B522-45F9-BDA1-12C45D357490}">
          <x15:cacheHierarchy aggregatedColumn="15"/>
        </ext>
      </extLst>
    </cacheHierarchy>
    <cacheHierarchy uniqueName="[Measures].[Max of Lead Time (Days)]" caption="Max of Lead Time (Days)" measure="1" displayFolder="" measureGroup="Table1" count="0" hidden="1">
      <extLst>
        <ext xmlns:x15="http://schemas.microsoft.com/office/spreadsheetml/2010/11/main" uri="{B97F6D7D-B522-45F9-BDA1-12C45D357490}">
          <x15:cacheHierarchy aggregatedColumn="15"/>
        </ext>
      </extLst>
    </cacheHierarchy>
  </cacheHierarchies>
  <kpis count="0"/>
  <extLst>
    <ext xmlns:x14="http://schemas.microsoft.com/office/spreadsheetml/2009/9/main" uri="{725AE2AE-9491-48be-B2B4-4EB974FC3084}">
      <x14:pivotCacheDefinition slicerData="1" pivotCacheId="201659346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454056F-CD1D-4B22-BC46-862E7E04113A}" name="PivotTable1"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1" rowHeaderCaption="Cities">
  <location ref="A3:B24" firstHeaderRow="1" firstDataRow="1" firstDataCol="1"/>
  <pivotFields count="3">
    <pivotField dataField="1" subtotalTop="0" showAll="0" defaultSubtotal="0"/>
    <pivotField axis="axisRow" allDrilled="1" subtotalTop="0" showAll="0" sortType="descending" defaultSubtotal="0" defaultAttributeDrillState="1">
      <items count="20">
        <item x="0"/>
        <item x="1"/>
        <item x="2"/>
        <item x="3"/>
        <item x="4"/>
        <item x="5"/>
        <item x="6"/>
        <item x="7"/>
        <item x="8"/>
        <item x="9"/>
        <item x="10"/>
        <item x="11"/>
        <item x="12"/>
        <item x="13"/>
        <item x="14"/>
        <item x="15"/>
        <item x="16"/>
        <item x="17"/>
        <item x="18"/>
        <item x="1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21">
    <i>
      <x v="12"/>
    </i>
    <i>
      <x v="14"/>
    </i>
    <i>
      <x v="11"/>
    </i>
    <i>
      <x v="18"/>
    </i>
    <i>
      <x v="2"/>
    </i>
    <i>
      <x v="9"/>
    </i>
    <i>
      <x v="3"/>
    </i>
    <i>
      <x v="7"/>
    </i>
    <i>
      <x v="8"/>
    </i>
    <i>
      <x v="10"/>
    </i>
    <i>
      <x v="5"/>
    </i>
    <i>
      <x/>
    </i>
    <i>
      <x v="4"/>
    </i>
    <i>
      <x v="13"/>
    </i>
    <i>
      <x v="6"/>
    </i>
    <i>
      <x v="15"/>
    </i>
    <i>
      <x v="16"/>
    </i>
    <i>
      <x v="1"/>
    </i>
    <i>
      <x v="19"/>
    </i>
    <i>
      <x v="17"/>
    </i>
    <i t="grand">
      <x/>
    </i>
  </rowItems>
  <colItems count="1">
    <i/>
  </colItems>
  <dataFields count="1">
    <dataField name="Sum of Total Sales" fld="0" baseField="0" baseItem="0"/>
  </dataFields>
  <formats count="16">
    <format dxfId="48">
      <pivotArea type="all" dataOnly="0" outline="0" fieldPosition="0"/>
    </format>
    <format dxfId="47">
      <pivotArea outline="0" collapsedLevelsAreSubtotals="1" fieldPosition="0"/>
    </format>
    <format dxfId="46">
      <pivotArea field="1" type="button" dataOnly="0" labelOnly="1" outline="0" axis="axisRow" fieldPosition="0"/>
    </format>
    <format dxfId="45">
      <pivotArea dataOnly="0" labelOnly="1" fieldPosition="0">
        <references count="1">
          <reference field="1" count="0"/>
        </references>
      </pivotArea>
    </format>
    <format dxfId="44">
      <pivotArea dataOnly="0" labelOnly="1" grandRow="1" outline="0" fieldPosition="0"/>
    </format>
    <format dxfId="43">
      <pivotArea dataOnly="0" labelOnly="1" outline="0" axis="axisValues" fieldPosition="0"/>
    </format>
    <format dxfId="42">
      <pivotArea type="all" dataOnly="0" outline="0" fieldPosition="0"/>
    </format>
    <format dxfId="41">
      <pivotArea outline="0" collapsedLevelsAreSubtotals="1" fieldPosition="0"/>
    </format>
    <format dxfId="40">
      <pivotArea field="1" type="button" dataOnly="0" labelOnly="1" outline="0" axis="axisRow" fieldPosition="0"/>
    </format>
    <format dxfId="39">
      <pivotArea dataOnly="0" labelOnly="1" fieldPosition="0">
        <references count="1">
          <reference field="1" count="0"/>
        </references>
      </pivotArea>
    </format>
    <format dxfId="38">
      <pivotArea dataOnly="0" labelOnly="1" grandRow="1" outline="0" fieldPosition="0"/>
    </format>
    <format dxfId="37">
      <pivotArea dataOnly="0" labelOnly="1" outline="0" axis="axisValues" fieldPosition="0"/>
    </format>
    <format dxfId="36">
      <pivotArea collapsedLevelsAreSubtotals="1" fieldPosition="0">
        <references count="1">
          <reference field="1" count="0"/>
        </references>
      </pivotArea>
    </format>
    <format dxfId="35">
      <pivotArea field="1" type="button" dataOnly="0" labelOnly="1" outline="0" axis="axisRow" fieldPosition="0"/>
    </format>
    <format dxfId="34">
      <pivotArea dataOnly="0" labelOnly="1" fieldPosition="0">
        <references count="1">
          <reference field="1" count="0"/>
        </references>
      </pivotArea>
    </format>
    <format dxfId="33">
      <pivotArea dataOnly="0" labelOnly="1" outline="0" axis="axisValues" fieldPosition="0"/>
    </format>
  </formats>
  <chartFormats count="2">
    <chartFormat chart="8" format="3" series="1">
      <pivotArea type="data" outline="0" fieldPosition="0">
        <references count="1">
          <reference field="4294967294" count="1" selected="0">
            <x v="0"/>
          </reference>
        </references>
      </pivotArea>
    </chartFormat>
    <chartFormat chart="13" format="6" series="1">
      <pivotArea type="data" outline="0" fieldPosition="0">
        <references count="1">
          <reference field="4294967294" count="1" selected="0">
            <x v="0"/>
          </reference>
        </references>
      </pivotArea>
    </chartFormat>
  </chartFormats>
  <pivotHierarchies count="24">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x14:conditionalFormats count="2">
          <x14:conditionalFormat priority="1" id="{98E565EA-245E-4107-83A0-B3E6B62CFA05}">
            <x14:pivotAreas count="1">
              <pivotArea type="data" collapsedLevelsAreSubtotals="1" fieldPosition="0">
                <references count="2">
                  <reference field="4294967294" count="1" selected="0">
                    <x v="0"/>
                  </reference>
                  <reference field="1" count="20">
                    <x v="0"/>
                    <x v="1"/>
                    <x v="2"/>
                    <x v="3"/>
                    <x v="4"/>
                    <x v="5"/>
                    <x v="6"/>
                    <x v="7"/>
                    <x v="8"/>
                    <x v="9"/>
                    <x v="10"/>
                    <x v="11"/>
                    <x v="12"/>
                    <x v="13"/>
                    <x v="14"/>
                    <x v="15"/>
                    <x v="16"/>
                    <x v="17"/>
                    <x v="18"/>
                    <x v="19"/>
                  </reference>
                </references>
              </pivotArea>
            </x14:pivotAreas>
          </x14:conditionalFormat>
          <x14:conditionalFormat priority="2" id="{F8EBF627-A9BB-4262-9004-15A6819E4F43}">
            <x14:pivotAreas count="1">
              <pivotArea type="data" collapsedLevelsAreSubtotals="1" fieldPosition="0">
                <references count="2">
                  <reference field="4294967294" count="1" selected="0">
                    <x v="0"/>
                  </reference>
                  <reference field="1" count="10">
                    <x v="0"/>
                    <x v="2"/>
                    <x v="3"/>
                    <x v="7"/>
                    <x v="8"/>
                    <x v="9"/>
                    <x v="11"/>
                    <x v="12"/>
                    <x v="14"/>
                    <x v="18"/>
                  </reference>
                </references>
              </pivotArea>
            </x14:pivotAreas>
          </x14:conditionalFormat>
        </x14:conditionalFormats>
      </x14:pivotTableDefinition>
    </ext>
    <ext xmlns:x15="http://schemas.microsoft.com/office/spreadsheetml/2010/11/main" uri="{E67621CE-5B39-4880-91FE-76760E9C1902}">
      <x15:pivotTableUISettings sourceDataName="WorksheetConnection_Supply Chain Dashboard.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D4C29D5-B86D-463E-841F-5732D12625BD}" name="PivotTable1"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2" rowHeaderCaption="Supplier">
  <location ref="A3:B7" firstHeaderRow="1" firstDataRow="1" firstDataCol="1"/>
  <pivotFields count="4">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20">
        <item x="0"/>
        <item x="1"/>
        <item x="2"/>
        <item x="3"/>
        <item x="4"/>
        <item x="5"/>
        <item x="6"/>
        <item x="7"/>
        <item x="8"/>
        <item x="9"/>
        <item x="10"/>
        <item x="11"/>
        <item x="12"/>
        <item x="13"/>
        <item x="14"/>
        <item x="15"/>
        <item x="16"/>
        <item x="17"/>
        <item x="18"/>
        <item x="1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Shipping Cost" fld="1" baseField="0" baseItem="0"/>
  </dataFields>
  <formats count="11">
    <format dxfId="32">
      <pivotArea type="all" dataOnly="0" outline="0" fieldPosition="0"/>
    </format>
    <format dxfId="31">
      <pivotArea outline="0" collapsedLevelsAreSubtotals="1" fieldPosition="0"/>
    </format>
    <format dxfId="30">
      <pivotArea dataOnly="0" labelOnly="1" grandRow="1" outline="0" fieldPosition="0"/>
    </format>
    <format dxfId="29">
      <pivotArea dataOnly="0" labelOnly="1" outline="0" axis="axisValues" fieldPosition="0"/>
    </format>
    <format dxfId="28">
      <pivotArea type="all" dataOnly="0" outline="0" fieldPosition="0"/>
    </format>
    <format dxfId="27">
      <pivotArea outline="0" collapsedLevelsAreSubtotals="1" fieldPosition="0"/>
    </format>
    <format dxfId="26">
      <pivotArea dataOnly="0" labelOnly="1" grandRow="1" outline="0" fieldPosition="0"/>
    </format>
    <format dxfId="25">
      <pivotArea dataOnly="0" labelOnly="1" outline="0" axis="axisValues" fieldPosition="0"/>
    </format>
    <format dxfId="24">
      <pivotArea dataOnly="0" labelOnly="1" outline="0" axis="axisValues" fieldPosition="0"/>
    </format>
    <format dxfId="23">
      <pivotArea collapsedLevelsAreSubtotals="1" fieldPosition="0">
        <references count="1">
          <reference field="0" count="0"/>
        </references>
      </pivotArea>
    </format>
    <format dxfId="22">
      <pivotArea dataOnly="0" labelOnly="1" fieldPosition="0">
        <references count="1">
          <reference field="0" count="0"/>
        </references>
      </pivotArea>
    </format>
  </formats>
  <chartFormats count="2">
    <chartFormat chart="20" format="7" series="1">
      <pivotArea type="data" outline="0" fieldPosition="0">
        <references count="1">
          <reference field="4294967294" count="1" selected="0">
            <x v="0"/>
          </reference>
        </references>
      </pivotArea>
    </chartFormat>
    <chartFormat chart="27" format="10" series="1">
      <pivotArea type="data" outline="0" fieldPosition="0">
        <references count="1">
          <reference field="4294967294" count="1" selected="0">
            <x v="0"/>
          </reference>
        </references>
      </pivotArea>
    </chartFormat>
  </chartFormats>
  <pivotHierarchies count="24">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Sum of Inventory Level"/>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x14:conditionalFormats count="1">
          <x14:conditionalFormat priority="1" id="{2644914D-4970-4153-86DA-4644648E17D6}">
            <x14:pivotAreas count="1">
              <pivotArea type="data" collapsedLevelsAreSubtotals="1" fieldPosition="0">
                <references count="2">
                  <reference field="4294967294" count="1" selected="0">
                    <x v="0"/>
                  </reference>
                  <reference field="0" count="3">
                    <x v="0"/>
                    <x v="1"/>
                    <x v="2"/>
                  </reference>
                </references>
              </pivotArea>
            </x14:pivotAreas>
          </x14:conditionalFormat>
        </x14:conditionalFormats>
      </x14:pivotTableDefinition>
    </ext>
    <ext xmlns:x15="http://schemas.microsoft.com/office/spreadsheetml/2010/11/main" uri="{E67621CE-5B39-4880-91FE-76760E9C1902}">
      <x15:pivotTableUISettings sourceDataName="WorksheetConnection_Supply Chain Dashboard.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3731927-4903-4F58-B47E-2822E5E4E733}" name="PivotTable1"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0" rowHeaderCaption="Category">
  <location ref="A3:B7" firstHeaderRow="1" firstDataRow="1" firstDataCol="1"/>
  <pivotFields count="3">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v="1"/>
    </i>
    <i>
      <x v="2"/>
    </i>
    <i>
      <x/>
    </i>
    <i t="grand">
      <x/>
    </i>
  </rowItems>
  <colItems count="1">
    <i/>
  </colItems>
  <dataFields count="1">
    <dataField name="Sum of Total Sales" fld="1" baseField="0" baseItem="0"/>
  </dataFields>
  <formats count="11">
    <format dxfId="21">
      <pivotArea type="all" dataOnly="0" outline="0" fieldPosition="0"/>
    </format>
    <format dxfId="20">
      <pivotArea outline="0" collapsedLevelsAreSubtotals="1" fieldPosition="0"/>
    </format>
    <format dxfId="19">
      <pivotArea dataOnly="0" labelOnly="1" grandRow="1" outline="0" fieldPosition="0"/>
    </format>
    <format dxfId="18">
      <pivotArea dataOnly="0" labelOnly="1" outline="0" axis="axisValues" fieldPosition="0"/>
    </format>
    <format dxfId="17">
      <pivotArea type="all" dataOnly="0" outline="0" fieldPosition="0"/>
    </format>
    <format dxfId="16">
      <pivotArea outline="0" collapsedLevelsAreSubtotals="1" fieldPosition="0"/>
    </format>
    <format dxfId="15">
      <pivotArea dataOnly="0" labelOnly="1" grandRow="1" outline="0" fieldPosition="0"/>
    </format>
    <format dxfId="14">
      <pivotArea dataOnly="0" labelOnly="1" outline="0" axis="axisValues" fieldPosition="0"/>
    </format>
    <format dxfId="13">
      <pivotArea dataOnly="0" labelOnly="1" outline="0" axis="axisValues" fieldPosition="0"/>
    </format>
    <format dxfId="12">
      <pivotArea collapsedLevelsAreSubtotals="1" fieldPosition="0">
        <references count="1">
          <reference field="0" count="0"/>
        </references>
      </pivotArea>
    </format>
    <format dxfId="11">
      <pivotArea dataOnly="0" labelOnly="1" fieldPosition="0">
        <references count="1">
          <reference field="0" count="0"/>
        </references>
      </pivotArea>
    </format>
  </formats>
  <chartFormats count="8">
    <chartFormat chart="14" format="15" series="1">
      <pivotArea type="data" outline="0" fieldPosition="0">
        <references count="1">
          <reference field="4294967294" count="1" selected="0">
            <x v="0"/>
          </reference>
        </references>
      </pivotArea>
    </chartFormat>
    <chartFormat chart="14" format="16">
      <pivotArea type="data" outline="0" fieldPosition="0">
        <references count="2">
          <reference field="4294967294" count="1" selected="0">
            <x v="0"/>
          </reference>
          <reference field="0" count="1" selected="0">
            <x v="1"/>
          </reference>
        </references>
      </pivotArea>
    </chartFormat>
    <chartFormat chart="14" format="17">
      <pivotArea type="data" outline="0" fieldPosition="0">
        <references count="2">
          <reference field="4294967294" count="1" selected="0">
            <x v="0"/>
          </reference>
          <reference field="0" count="1" selected="0">
            <x v="2"/>
          </reference>
        </references>
      </pivotArea>
    </chartFormat>
    <chartFormat chart="14" format="18">
      <pivotArea type="data" outline="0" fieldPosition="0">
        <references count="2">
          <reference field="4294967294" count="1" selected="0">
            <x v="0"/>
          </reference>
          <reference field="0" count="1" selected="0">
            <x v="0"/>
          </reference>
        </references>
      </pivotArea>
    </chartFormat>
    <chartFormat chart="23" format="27" series="1">
      <pivotArea type="data" outline="0" fieldPosition="0">
        <references count="1">
          <reference field="4294967294" count="1" selected="0">
            <x v="0"/>
          </reference>
        </references>
      </pivotArea>
    </chartFormat>
    <chartFormat chart="23" format="28">
      <pivotArea type="data" outline="0" fieldPosition="0">
        <references count="2">
          <reference field="4294967294" count="1" selected="0">
            <x v="0"/>
          </reference>
          <reference field="0" count="1" selected="0">
            <x v="1"/>
          </reference>
        </references>
      </pivotArea>
    </chartFormat>
    <chartFormat chart="23" format="29">
      <pivotArea type="data" outline="0" fieldPosition="0">
        <references count="2">
          <reference field="4294967294" count="1" selected="0">
            <x v="0"/>
          </reference>
          <reference field="0" count="1" selected="0">
            <x v="2"/>
          </reference>
        </references>
      </pivotArea>
    </chartFormat>
    <chartFormat chart="23" format="30">
      <pivotArea type="data" outline="0" fieldPosition="0">
        <references count="2">
          <reference field="4294967294" count="1" selected="0">
            <x v="0"/>
          </reference>
          <reference field="0" count="1" selected="0">
            <x v="0"/>
          </reference>
        </references>
      </pivotArea>
    </chartFormat>
  </chartFormats>
  <pivotHierarchies count="24">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Sum of Inventory Level"/>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x14:conditionalFormats count="1">
          <x14:conditionalFormat priority="1" id="{BFBF0C80-923B-46D5-BB86-F7196814042F}">
            <x14:pivotAreas count="1">
              <pivotArea type="data" collapsedLevelsAreSubtotals="1" fieldPosition="0">
                <references count="2">
                  <reference field="4294967294" count="1" selected="0">
                    <x v="0"/>
                  </reference>
                  <reference field="0" count="3">
                    <x v="0"/>
                    <x v="1"/>
                    <x v="2"/>
                  </reference>
                </references>
              </pivotArea>
            </x14:pivotAreas>
          </x14:conditionalFormat>
        </x14:conditionalFormats>
      </x14:pivotTableDefinition>
    </ext>
    <ext xmlns:x15="http://schemas.microsoft.com/office/spreadsheetml/2010/11/main" uri="{E67621CE-5B39-4880-91FE-76760E9C1902}">
      <x15:pivotTableUISettings sourceDataName="WorksheetConnection_Supply Chain Dashboard.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D40F523-14C0-4EA6-A331-5ADD2B30F0B3}" name="PivotTable1"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2" rowHeaderCaption="Supplier">
  <location ref="A3:B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Max of Lead Time (Days)" fld="1" subtotal="max" baseField="0" baseItem="0"/>
  </dataFields>
  <formats count="11">
    <format dxfId="10">
      <pivotArea type="all" dataOnly="0" outline="0" fieldPosition="0"/>
    </format>
    <format dxfId="9">
      <pivotArea outline="0" collapsedLevelsAreSubtotals="1" fieldPosition="0"/>
    </format>
    <format dxfId="8">
      <pivotArea dataOnly="0" labelOnly="1" grandRow="1" outline="0" fieldPosition="0"/>
    </format>
    <format dxfId="7">
      <pivotArea dataOnly="0" labelOnly="1" outline="0" axis="axisValues" fieldPosition="0"/>
    </format>
    <format dxfId="6">
      <pivotArea type="all" dataOnly="0" outline="0" fieldPosition="0"/>
    </format>
    <format dxfId="5">
      <pivotArea outline="0" collapsedLevelsAreSubtotals="1" fieldPosition="0"/>
    </format>
    <format dxfId="4">
      <pivotArea dataOnly="0" labelOnly="1" grandRow="1" outline="0" fieldPosition="0"/>
    </format>
    <format dxfId="3">
      <pivotArea dataOnly="0" labelOnly="1" outline="0" axis="axisValues" fieldPosition="0"/>
    </format>
    <format dxfId="2">
      <pivotArea dataOnly="0" labelOnly="1" outline="0" axis="axisValues" fieldPosition="0"/>
    </format>
    <format dxfId="1">
      <pivotArea collapsedLevelsAreSubtotals="1" fieldPosition="0">
        <references count="1">
          <reference field="0" count="0"/>
        </references>
      </pivotArea>
    </format>
    <format dxfId="0">
      <pivotArea dataOnly="0" labelOnly="1" fieldPosition="0">
        <references count="1">
          <reference field="0" count="0"/>
        </references>
      </pivotArea>
    </format>
  </formats>
  <chartFormats count="2">
    <chartFormat chart="29" format="33" series="1">
      <pivotArea type="data" outline="0" fieldPosition="0">
        <references count="1">
          <reference field="4294967294" count="1" selected="0">
            <x v="0"/>
          </reference>
        </references>
      </pivotArea>
    </chartFormat>
    <chartFormat chart="24" format="36" series="1">
      <pivotArea type="data" outline="0" fieldPosition="0">
        <references count="1">
          <reference field="4294967294" count="1" selected="0">
            <x v="0"/>
          </reference>
        </references>
      </pivotArea>
    </chartFormat>
  </chartFormats>
  <pivotHierarchies count="24">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Sum of Inventory Level"/>
    <pivotHierarchy dragToData="1"/>
    <pivotHierarchy dragToData="1"/>
    <pivotHierarchy dragToData="1"/>
    <pivotHierarchy dragToData="1" caption="Max of Lead Time (Days)"/>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x14:conditionalFormats count="1">
          <x14:conditionalFormat priority="1" id="{1627DC3B-2012-4414-959B-B98B84462C9F}">
            <x14:pivotAreas count="1">
              <pivotArea type="data" collapsedLevelsAreSubtotals="1" fieldPosition="0">
                <references count="2">
                  <reference field="4294967294" count="1" selected="0">
                    <x v="0"/>
                  </reference>
                  <reference field="0" count="3">
                    <x v="0"/>
                    <x v="1"/>
                    <x v="2"/>
                  </reference>
                </references>
              </pivotArea>
            </x14:pivotAreas>
          </x14:conditionalFormat>
        </x14:conditionalFormats>
      </x14:pivotTableDefinition>
    </ext>
    <ext xmlns:x15="http://schemas.microsoft.com/office/spreadsheetml/2010/11/main" uri="{E67621CE-5B39-4880-91FE-76760E9C1902}">
      <x15:pivotTableUISettings sourceDataName="WorksheetConnection_Supply Chain Dashboard.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City" xr10:uid="{27A6153C-9C4E-47A5-9A61-5FEA2046234D}" sourceName="[Table1].[Order City]">
  <pivotTables>
    <pivotTable tabId="4" name="PivotTable1"/>
    <pivotTable tabId="8" name="PivotTable1"/>
    <pivotTable tabId="6" name="PivotTable1"/>
    <pivotTable tabId="10" name="PivotTable1"/>
  </pivotTables>
  <data>
    <olap pivotCacheId="2016593464">
      <levels count="2">
        <level uniqueName="[Table1].[Order City].[(All)]" sourceCaption="(All)" count="0"/>
        <level uniqueName="[Table1].[Order City].[Order City]" sourceCaption="Order City" count="20">
          <ranges>
            <range startItem="0">
              <i n="[Table1].[Order City].&amp;[Ahmednagar]" c="Ahmednagar"/>
              <i n="[Table1].[Order City].&amp;[Akola]" c="Akola"/>
              <i n="[Table1].[Order City].&amp;[Amravati]" c="Amravati"/>
              <i n="[Table1].[Order City].&amp;[Chandrapur]" c="Chandrapur"/>
              <i n="[Table1].[Order City].&amp;[Dhule]" c="Dhule"/>
              <i n="[Table1].[Order City].&amp;[Jalgaon]" c="Jalgaon"/>
              <i n="[Table1].[Order City].&amp;[Kolhapur]" c="Kolhapur"/>
              <i n="[Table1].[Order City].&amp;[Latur]" c="Latur"/>
              <i n="[Table1].[Order City].&amp;[Mumbai City]" c="Mumbai City"/>
              <i n="[Table1].[Order City].&amp;[Nagpur]" c="Nagpur"/>
              <i n="[Table1].[Order City].&amp;[Nanded]" c="Nanded"/>
              <i n="[Table1].[Order City].&amp;[Nashik]" c="Nashik"/>
              <i n="[Table1].[Order City].&amp;[Pune]" c="Pune"/>
              <i n="[Table1].[Order City].&amp;[Raigad]" c="Raigad"/>
              <i n="[Table1].[Order City].&amp;[Sambhajinagar]" c="Sambhajinagar"/>
              <i n="[Table1].[Order City].&amp;[Sangli]" c="Sangli"/>
              <i n="[Table1].[Order City].&amp;[Satara]" c="Satara"/>
              <i n="[Table1].[Order City].&amp;[Solapur]" c="Solapur"/>
              <i n="[Table1].[Order City].&amp;[Thane]" c="Thane"/>
              <i n="[Table1].[Order City].&amp;[Wardha]" c="Wardha"/>
            </range>
          </ranges>
        </level>
      </levels>
      <selections count="1">
        <selection n="[Table1].[Order City].[All]"/>
      </selections>
    </olap>
  </data>
  <extLst>
    <x:ext xmlns:x15="http://schemas.microsoft.com/office/spreadsheetml/2010/11/main" uri="{470722E0-AACD-4C17-9CDC-17EF765DBC7E}">
      <x15:slicerCacheHideItemsWithNoData count="1">
        <x15:slicerCacheOlapLevelName uniqueName="[Table1].[Order City].[Order City]"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pplier" xr10:uid="{38AC051D-6707-4C12-882D-A5A6DE941517}" sourceName="[Table1].[Supplier]">
  <pivotTables>
    <pivotTable tabId="8" name="PivotTable1"/>
    <pivotTable tabId="6" name="PivotTable1"/>
    <pivotTable tabId="4" name="PivotTable1"/>
    <pivotTable tabId="10" name="PivotTable1"/>
  </pivotTables>
  <data>
    <olap pivotCacheId="2016593464">
      <levels count="2">
        <level uniqueName="[Table1].[Supplier].[(All)]" sourceCaption="(All)" count="0"/>
        <level uniqueName="[Table1].[Supplier].[Supplier]" sourceCaption="Supplier" count="3">
          <ranges>
            <range startItem="0">
              <i n="[Table1].[Supplier].&amp;[Supplier X]" c="Supplier X"/>
              <i n="[Table1].[Supplier].&amp;[Supplier Y]" c="Supplier Y"/>
              <i n="[Table1].[Supplier].&amp;[Supplier Z]" c="Supplier Z"/>
            </range>
          </ranges>
        </level>
      </levels>
      <selections count="1">
        <selection n="[Table1].[Supplier].[All]"/>
      </selections>
    </olap>
  </data>
  <extLst>
    <x:ext xmlns:x15="http://schemas.microsoft.com/office/spreadsheetml/2010/11/main" uri="{470722E0-AACD-4C17-9CDC-17EF765DBC7E}">
      <x15:slicerCacheHideItemsWithNoData count="1">
        <x15:slicerCacheOlapLevelName uniqueName="[Table1].[Supplier].[Supplier]"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AE2B7710-6E80-4E25-8CC1-D9001F2EF42C}" sourceName="[Table1].[Year]">
  <pivotTables>
    <pivotTable tabId="4" name="PivotTable1"/>
    <pivotTable tabId="8" name="PivotTable1"/>
    <pivotTable tabId="6" name="PivotTable1"/>
    <pivotTable tabId="10" name="PivotTable1"/>
  </pivotTables>
  <data>
    <olap pivotCacheId="2016593464">
      <levels count="2">
        <level uniqueName="[Table1].[Year].[(All)]" sourceCaption="(All)" count="0"/>
        <level uniqueName="[Table1].[Year].[Year]" sourceCaption="Year" count="2">
          <ranges>
            <range startItem="0">
              <i n="[Table1].[Year].&amp;[2024]" c="2024"/>
              <i n="[Table1].[Year].&amp;[2025]" c="2025"/>
            </range>
          </ranges>
        </level>
      </levels>
      <selections count="1">
        <selection n="[Table1].[Year].[All]"/>
      </selections>
    </olap>
  </data>
  <extLst>
    <x:ext xmlns:x15="http://schemas.microsoft.com/office/spreadsheetml/2010/11/main" uri="{470722E0-AACD-4C17-9CDC-17EF765DBC7E}">
      <x15:slicerCacheHideItemsWithNoData count="1">
        <x15:slicerCacheOlapLevelName uniqueName="[Table1].[Year].[Year]"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2E9FC250-B6E2-490C-9927-813B022C6D54}" sourceName="[Table1].[Month]">
  <pivotTables>
    <pivotTable tabId="4" name="PivotTable1"/>
    <pivotTable tabId="8" name="PivotTable1"/>
    <pivotTable tabId="6" name="PivotTable1"/>
    <pivotTable tabId="10" name="PivotTable1"/>
  </pivotTables>
  <data>
    <olap pivotCacheId="2016593464">
      <levels count="2">
        <level uniqueName="[Table1].[Month].[(All)]" sourceCaption="(All)" count="0"/>
        <level uniqueName="[Table1].[Month].[Month]" sourceCaption="Month" count="5">
          <ranges>
            <range startItem="0">
              <i n="[Table1].[Month].&amp;[August]" c="August"/>
              <i n="[Table1].[Month].&amp;[December]" c="December"/>
              <i n="[Table1].[Month].&amp;[July]" c="July"/>
              <i n="[Table1].[Month].&amp;[October]" c="October"/>
              <i n="[Table1].[Month].&amp;[September]" c="September"/>
            </range>
          </ranges>
        </level>
      </levels>
      <selections count="1">
        <selection n="[Table1].[Month].[All]"/>
      </selections>
    </olap>
  </data>
  <extLst>
    <x:ext xmlns:x15="http://schemas.microsoft.com/office/spreadsheetml/2010/11/main" uri="{470722E0-AACD-4C17-9CDC-17EF765DBC7E}">
      <x15:slicerCacheHideItemsWithNoData count="1">
        <x15:slicerCacheOlapLevelName uniqueName="[Table1].[Month].[Month]" count="0"/>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3C3FE685-885C-4D0E-96ED-BB705F1E1ADF}" sourceName="[Table1].[Category]">
  <pivotTables>
    <pivotTable tabId="8" name="PivotTable1"/>
    <pivotTable tabId="6" name="PivotTable1"/>
    <pivotTable tabId="4" name="PivotTable1"/>
    <pivotTable tabId="10" name="PivotTable1"/>
  </pivotTables>
  <data>
    <olap pivotCacheId="2016593464">
      <levels count="2">
        <level uniqueName="[Table1].[Category].[(All)]" sourceCaption="(All)" count="0"/>
        <level uniqueName="[Table1].[Category].[Category]" sourceCaption="Category" count="3">
          <ranges>
            <range startItem="0">
              <i n="[Table1].[Category].&amp;[Accessories]" c="Accessories"/>
              <i n="[Table1].[Category].&amp;[Electronics]" c="Electronics"/>
              <i n="[Table1].[Category].&amp;[Home Appliances]" c="Home Appliances"/>
            </range>
          </ranges>
        </level>
      </levels>
      <selections count="1">
        <selection n="[Table1].[Category].[All]"/>
      </selections>
    </olap>
  </data>
  <extLst>
    <x:ext xmlns:x15="http://schemas.microsoft.com/office/spreadsheetml/2010/11/main" uri="{470722E0-AACD-4C17-9CDC-17EF765DBC7E}">
      <x15:slicerCacheHideItemsWithNoData count="1">
        <x15:slicerCacheOlapLevelName uniqueName="[Table1].[Category].[Category]"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City" xr10:uid="{0DAFCD80-CF9E-4BCB-A51A-F47399A9D7C1}" cache="Slicer_Order_City" caption="Order City" columnCount="3" level="1" rowHeight="234950"/>
  <slicer name="Year" xr10:uid="{83073F68-53AB-4310-BD59-2AC8321EB1FA}" cache="Slicer_Year" caption="Year" level="1" rowHeight="234950"/>
  <slicer name="Month" xr10:uid="{A8623B9E-3989-461C-B375-4E380D99CFA9}" cache="Slicer_Month" caption="Month" columnCount="2"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pplier" xr10:uid="{4ADBF3B5-1821-463C-8790-0580644A2245}" cache="Slicer_Supplier" caption="Supplier" columnCount="3"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FDBF63D6-C877-4E88-8B3E-74B4233A1F31}" cache="Slicer_Category" caption="Category" columnCount="3"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pplier 1" xr10:uid="{A5559833-913C-433A-91EE-644630C7727D}" cache="Slicer_Supplier" caption="Supplier" columnCount="3"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City 1" xr10:uid="{458DADDB-3419-4DEC-8F52-3B0E8722BD5E}" cache="Slicer_Order_City" caption="Order City" level="1" rowHeight="252000"/>
  <slicer name="Supplier 3" xr10:uid="{D1854FA3-7D83-4056-BF0C-4CE74B9771E6}" cache="Slicer_Supplier" caption="Supplier" level="1" rowHeight="234950"/>
  <slicer name="Year 1" xr10:uid="{503607C1-CF9B-476D-B9BD-21E0378E6AB3}" cache="Slicer_Year" caption="Year" level="1" rowHeight="234950"/>
  <slicer name="Month 1" xr10:uid="{CB0BC125-D13F-479C-88BB-46E64DA0D985}" cache="Slicer_Month" caption="Month" columnCount="2" level="1" rowHeight="234950"/>
  <slicer name="Category 1" xr10:uid="{EA69BC12-D7F8-4185-A9BA-34C6FF693FA5}" cache="Slicer_Category" caption="Category" columnCount="3"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54E38C8-7D66-426A-9D13-C5453A6B33D2}" name="Table1" displayName="Table1" ref="A1:P31" totalsRowShown="0" headerRowDxfId="69" dataDxfId="67" headerRowBorderDxfId="68" tableBorderDxfId="66" totalsRowBorderDxfId="65">
  <autoFilter ref="A1:P31" xr:uid="{E54E38C8-7D66-426A-9D13-C5453A6B33D2}"/>
  <tableColumns count="16">
    <tableColumn id="1" xr3:uid="{A8B78E92-75AF-4BE8-A95C-BD4043C3F2D6}" name="Product ID" dataDxfId="64"/>
    <tableColumn id="2" xr3:uid="{0C3AB014-F3CE-4C9D-BA85-5722E1629985}" name="Product Name" dataDxfId="63"/>
    <tableColumn id="3" xr3:uid="{C3BD2B85-4E64-40FD-99B7-94221F52D980}" name="Supplier" dataDxfId="62"/>
    <tableColumn id="22" xr3:uid="{22510318-83DF-4E0E-8252-4F9E33D132B7}" name="Order City" dataDxfId="61"/>
    <tableColumn id="12" xr3:uid="{B9E2B8F2-0693-4FC1-B6F9-AE1B69476B26}" name="Sales Price" dataDxfId="60"/>
    <tableColumn id="10" xr3:uid="{EF2BEBB2-FD28-4BE2-B885-6A6F93CC73F7}" name="Order Quantity" dataDxfId="59"/>
    <tableColumn id="5" xr3:uid="{7D5C0115-2EED-46DF-A1A3-E8374D6945EC}" name="Total Sales" dataDxfId="58"/>
    <tableColumn id="6" xr3:uid="{388A985A-ED14-425B-A9D0-25ECAB4C65DA}" name="Inventory Level" dataDxfId="57"/>
    <tableColumn id="8" xr3:uid="{29AA5368-2692-43F8-A3B9-93A820D23601}" name="Actual Delivery Date" dataDxfId="56"/>
    <tableColumn id="21" xr3:uid="{BD906B42-C8B5-4467-AD50-BD316ED215E2}" name="Year" dataDxfId="55"/>
    <tableColumn id="17" xr3:uid="{B8DE6E2E-3683-41CE-8C14-3C4F31DD1DB8}" name="Month" dataDxfId="54"/>
    <tableColumn id="7" xr3:uid="{FB17883D-B16F-4535-BFE5-2C15620259C8}" name="Shipping Status" dataDxfId="53"/>
    <tableColumn id="16" xr3:uid="{919857C7-FEBA-4A43-8E57-6D07AB0B854D}" name="Shipping Cost" dataDxfId="52" dataCellStyle="Currency"/>
    <tableColumn id="13" xr3:uid="{BF0C531A-2DD0-4CAA-9363-99EBF14B8783}" name="Category" dataDxfId="51"/>
    <tableColumn id="14" xr3:uid="{65E102D3-8BD8-442E-8239-9B4EE7D8A495}" name="Order Priority" dataDxfId="50"/>
    <tableColumn id="15" xr3:uid="{9EFAA47F-56F5-43CD-9B75-C649AB14846B}" name="Lead Time (Days)" dataDxfId="49"/>
  </tableColumns>
  <tableStyleInfo name="TableStyleMedium2"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image" Target="../media/image1.jpeg"/></Relationships>
</file>

<file path=xl/worksheets/_rels/sheet2.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ivotTable" Target="../pivotTables/pivotTable1.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drawing" Target="../drawings/drawing2.xml"/><Relationship Id="rId1" Type="http://schemas.openxmlformats.org/officeDocument/2006/relationships/pivotTable" Target="../pivotTables/pivotTable2.xml"/><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drawing" Target="../drawings/drawing3.xml"/><Relationship Id="rId1" Type="http://schemas.openxmlformats.org/officeDocument/2006/relationships/pivotTable" Target="../pivotTables/pivotTable3.xml"/><Relationship Id="rId4" Type="http://schemas.microsoft.com/office/2007/relationships/slicer" Target="../slicers/slicer3.xml"/></Relationships>
</file>

<file path=xl/worksheets/_rels/sheet5.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drawing" Target="../drawings/drawing4.xml"/><Relationship Id="rId1" Type="http://schemas.openxmlformats.org/officeDocument/2006/relationships/pivotTable" Target="../pivotTables/pivotTable4.xml"/><Relationship Id="rId4" Type="http://schemas.microsoft.com/office/2007/relationships/slicer" Target="../slicers/slicer4.xml"/></Relationships>
</file>

<file path=xl/worksheets/_rels/sheet6.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5.xml"/><Relationship Id="rId1" Type="http://schemas.openxmlformats.org/officeDocument/2006/relationships/printerSettings" Target="../printerSettings/printerSettings1.bin"/><Relationship Id="rId4" Type="http://schemas.microsoft.com/office/2007/relationships/slicer" Target="../slicers/slicer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93A28-B30F-437D-8B84-F4695D26374F}">
  <dimension ref="A1:U31"/>
  <sheetViews>
    <sheetView showGridLines="0" tabSelected="1" zoomScale="85" zoomScaleNormal="85" workbookViewId="0">
      <pane ySplit="1" topLeftCell="A2" activePane="bottomLeft" state="frozen"/>
      <selection activeCell="AF37" sqref="AF37"/>
      <selection pane="bottomLeft" activeCell="G14" sqref="G14"/>
    </sheetView>
  </sheetViews>
  <sheetFormatPr defaultRowHeight="14.4" x14ac:dyDescent="0.3"/>
  <cols>
    <col min="1" max="1" width="14.33203125" style="1" bestFit="1" customWidth="1"/>
    <col min="2" max="2" width="17" style="1" customWidth="1"/>
    <col min="3" max="3" width="9.77734375" style="1" customWidth="1"/>
    <col min="4" max="4" width="13.88671875" style="1" customWidth="1"/>
    <col min="5" max="5" width="11.21875" style="1" customWidth="1"/>
    <col min="6" max="6" width="11.44140625" style="1" customWidth="1"/>
    <col min="7" max="7" width="12.21875" style="1" customWidth="1"/>
    <col min="8" max="8" width="9" style="1" customWidth="1"/>
    <col min="9" max="9" width="11.88671875" style="1" customWidth="1"/>
    <col min="10" max="10" width="9.44140625" style="1" customWidth="1"/>
    <col min="11" max="11" width="9.21875" style="1" customWidth="1"/>
    <col min="12" max="12" width="10.44140625" style="1" customWidth="1"/>
    <col min="13" max="13" width="9" style="1" customWidth="1"/>
    <col min="14" max="14" width="15.5546875" style="1" customWidth="1"/>
    <col min="15" max="15" width="10.109375" style="1" customWidth="1"/>
    <col min="16" max="16" width="9.77734375" style="1" customWidth="1"/>
    <col min="17" max="17" width="8.88671875" style="1"/>
    <col min="18" max="18" width="18" style="1" customWidth="1"/>
    <col min="19" max="19" width="21.33203125" style="1" customWidth="1"/>
    <col min="20" max="20" width="8.88671875" style="1"/>
    <col min="21" max="21" width="19.5546875" style="1" customWidth="1"/>
    <col min="22" max="16384" width="8.88671875" style="1"/>
  </cols>
  <sheetData>
    <row r="1" spans="1:21" ht="28.8" x14ac:dyDescent="0.3">
      <c r="A1" s="2" t="s">
        <v>0</v>
      </c>
      <c r="B1" s="3" t="s">
        <v>1</v>
      </c>
      <c r="C1" s="3" t="s">
        <v>2</v>
      </c>
      <c r="D1" s="24" t="s">
        <v>114</v>
      </c>
      <c r="E1" s="3" t="s">
        <v>7</v>
      </c>
      <c r="F1" s="3" t="s">
        <v>4</v>
      </c>
      <c r="G1" s="25" t="s">
        <v>83</v>
      </c>
      <c r="H1" s="3" t="s">
        <v>3</v>
      </c>
      <c r="I1" s="3" t="s">
        <v>86</v>
      </c>
      <c r="J1" s="3" t="s">
        <v>88</v>
      </c>
      <c r="K1" s="3" t="s">
        <v>87</v>
      </c>
      <c r="L1" s="3" t="s">
        <v>5</v>
      </c>
      <c r="M1" s="3" t="s">
        <v>6</v>
      </c>
      <c r="N1" s="3" t="s">
        <v>8</v>
      </c>
      <c r="O1" s="3" t="s">
        <v>9</v>
      </c>
      <c r="P1" s="4" t="s">
        <v>10</v>
      </c>
      <c r="R1" s="15" t="s">
        <v>85</v>
      </c>
      <c r="S1" s="37" t="s">
        <v>84</v>
      </c>
      <c r="T1" s="40"/>
      <c r="U1" s="38"/>
    </row>
    <row r="2" spans="1:21" x14ac:dyDescent="0.3">
      <c r="A2" s="5" t="s">
        <v>36</v>
      </c>
      <c r="B2" s="6" t="s">
        <v>37</v>
      </c>
      <c r="C2" s="6" t="s">
        <v>19</v>
      </c>
      <c r="D2" s="22" t="s">
        <v>113</v>
      </c>
      <c r="E2" s="19">
        <v>50</v>
      </c>
      <c r="F2" s="6">
        <v>100</v>
      </c>
      <c r="G2" s="11">
        <v>5000</v>
      </c>
      <c r="H2" s="6">
        <v>150</v>
      </c>
      <c r="I2" s="16">
        <v>45455</v>
      </c>
      <c r="J2" s="18">
        <v>2024</v>
      </c>
      <c r="K2" s="16" t="s">
        <v>89</v>
      </c>
      <c r="L2" s="6" t="s">
        <v>25</v>
      </c>
      <c r="M2" s="13">
        <v>8</v>
      </c>
      <c r="N2" s="6" t="s">
        <v>15</v>
      </c>
      <c r="O2" s="6" t="s">
        <v>21</v>
      </c>
      <c r="P2" s="7">
        <v>4</v>
      </c>
      <c r="R2" s="26">
        <v>1</v>
      </c>
      <c r="S2" s="39" t="s">
        <v>122</v>
      </c>
      <c r="T2" s="39"/>
      <c r="U2" s="39"/>
    </row>
    <row r="3" spans="1:21" ht="13.8" customHeight="1" x14ac:dyDescent="0.25">
      <c r="A3" s="5" t="s">
        <v>44</v>
      </c>
      <c r="B3" s="6" t="s">
        <v>45</v>
      </c>
      <c r="C3" s="6" t="s">
        <v>24</v>
      </c>
      <c r="D3" s="23" t="s">
        <v>94</v>
      </c>
      <c r="E3" s="19">
        <v>700</v>
      </c>
      <c r="F3" s="6">
        <v>80</v>
      </c>
      <c r="G3" s="11">
        <v>56000</v>
      </c>
      <c r="H3" s="6">
        <v>120</v>
      </c>
      <c r="I3" s="16">
        <v>45523</v>
      </c>
      <c r="J3" s="18">
        <v>2024</v>
      </c>
      <c r="K3" s="16" t="s">
        <v>89</v>
      </c>
      <c r="L3" s="6" t="s">
        <v>14</v>
      </c>
      <c r="M3" s="13">
        <v>50</v>
      </c>
      <c r="N3" s="6" t="s">
        <v>15</v>
      </c>
      <c r="O3" s="6" t="s">
        <v>21</v>
      </c>
      <c r="P3" s="7">
        <v>7</v>
      </c>
      <c r="R3" s="30">
        <v>2</v>
      </c>
      <c r="S3" s="34" t="s">
        <v>115</v>
      </c>
      <c r="T3" s="35"/>
      <c r="U3" s="36"/>
    </row>
    <row r="4" spans="1:21" ht="15" customHeight="1" x14ac:dyDescent="0.25">
      <c r="A4" s="5" t="s">
        <v>42</v>
      </c>
      <c r="B4" s="6" t="s">
        <v>43</v>
      </c>
      <c r="C4" s="6" t="s">
        <v>19</v>
      </c>
      <c r="D4" s="23" t="s">
        <v>95</v>
      </c>
      <c r="E4" s="19">
        <v>300</v>
      </c>
      <c r="F4" s="6">
        <v>50</v>
      </c>
      <c r="G4" s="11">
        <v>15000</v>
      </c>
      <c r="H4" s="6">
        <v>60</v>
      </c>
      <c r="I4" s="16">
        <v>45460</v>
      </c>
      <c r="J4" s="18">
        <v>2024</v>
      </c>
      <c r="K4" s="16" t="s">
        <v>89</v>
      </c>
      <c r="L4" s="6" t="s">
        <v>20</v>
      </c>
      <c r="M4" s="13">
        <v>35</v>
      </c>
      <c r="N4" s="6" t="s">
        <v>15</v>
      </c>
      <c r="O4" s="6" t="s">
        <v>16</v>
      </c>
      <c r="P4" s="7">
        <v>6</v>
      </c>
      <c r="R4" s="26">
        <v>3</v>
      </c>
      <c r="S4" s="34" t="s">
        <v>119</v>
      </c>
      <c r="T4" s="35"/>
      <c r="U4" s="36"/>
    </row>
    <row r="5" spans="1:21" ht="14.4" customHeight="1" x14ac:dyDescent="0.25">
      <c r="A5" s="5" t="s">
        <v>11</v>
      </c>
      <c r="B5" s="6" t="s">
        <v>12</v>
      </c>
      <c r="C5" s="6" t="s">
        <v>13</v>
      </c>
      <c r="D5" s="23" t="s">
        <v>96</v>
      </c>
      <c r="E5" s="19">
        <v>1000</v>
      </c>
      <c r="F5" s="6">
        <v>50</v>
      </c>
      <c r="G5" s="11">
        <v>50000</v>
      </c>
      <c r="H5" s="6">
        <v>120</v>
      </c>
      <c r="I5" s="16">
        <v>45510</v>
      </c>
      <c r="J5" s="18">
        <v>2024</v>
      </c>
      <c r="K5" s="16" t="s">
        <v>89</v>
      </c>
      <c r="L5" s="6" t="s">
        <v>14</v>
      </c>
      <c r="M5" s="13">
        <v>30</v>
      </c>
      <c r="N5" s="6" t="s">
        <v>15</v>
      </c>
      <c r="O5" s="6" t="s">
        <v>16</v>
      </c>
      <c r="P5" s="7">
        <v>4</v>
      </c>
      <c r="R5" s="30">
        <v>4</v>
      </c>
      <c r="S5" s="39" t="s">
        <v>121</v>
      </c>
      <c r="T5" s="39"/>
      <c r="U5" s="39"/>
    </row>
    <row r="6" spans="1:21" x14ac:dyDescent="0.25">
      <c r="A6" s="5" t="s">
        <v>29</v>
      </c>
      <c r="B6" s="6" t="s">
        <v>30</v>
      </c>
      <c r="C6" s="6" t="s">
        <v>19</v>
      </c>
      <c r="D6" s="23" t="s">
        <v>97</v>
      </c>
      <c r="E6" s="19">
        <v>25</v>
      </c>
      <c r="F6" s="6">
        <v>200</v>
      </c>
      <c r="G6" s="11">
        <v>5000</v>
      </c>
      <c r="H6" s="6">
        <v>300</v>
      </c>
      <c r="I6" s="16">
        <v>45575</v>
      </c>
      <c r="J6" s="18">
        <v>2024</v>
      </c>
      <c r="K6" s="16" t="s">
        <v>92</v>
      </c>
      <c r="L6" s="6" t="s">
        <v>20</v>
      </c>
      <c r="M6" s="13">
        <v>5</v>
      </c>
      <c r="N6" s="6" t="s">
        <v>31</v>
      </c>
      <c r="O6" s="6" t="s">
        <v>26</v>
      </c>
      <c r="P6" s="7">
        <v>3</v>
      </c>
    </row>
    <row r="7" spans="1:21" x14ac:dyDescent="0.3">
      <c r="A7" s="5" t="s">
        <v>32</v>
      </c>
      <c r="B7" s="6" t="s">
        <v>33</v>
      </c>
      <c r="C7" s="6" t="s">
        <v>24</v>
      </c>
      <c r="D7" s="22" t="s">
        <v>113</v>
      </c>
      <c r="E7" s="20">
        <v>40</v>
      </c>
      <c r="F7" s="6">
        <v>100</v>
      </c>
      <c r="G7" s="11">
        <v>4000</v>
      </c>
      <c r="H7" s="6">
        <v>400</v>
      </c>
      <c r="I7" s="16">
        <v>45637</v>
      </c>
      <c r="J7" s="18">
        <v>2024</v>
      </c>
      <c r="K7" s="16" t="s">
        <v>93</v>
      </c>
      <c r="L7" s="6" t="s">
        <v>25</v>
      </c>
      <c r="M7" s="13">
        <v>7</v>
      </c>
      <c r="N7" s="6" t="s">
        <v>31</v>
      </c>
      <c r="O7" s="6" t="s">
        <v>21</v>
      </c>
      <c r="P7" s="7">
        <v>7</v>
      </c>
    </row>
    <row r="8" spans="1:21" x14ac:dyDescent="0.3">
      <c r="A8" s="5" t="s">
        <v>17</v>
      </c>
      <c r="B8" s="6" t="s">
        <v>18</v>
      </c>
      <c r="C8" s="6" t="s">
        <v>19</v>
      </c>
      <c r="D8" s="22" t="s">
        <v>112</v>
      </c>
      <c r="E8" s="19">
        <v>700</v>
      </c>
      <c r="F8" s="6">
        <v>150</v>
      </c>
      <c r="G8" s="11">
        <v>105000</v>
      </c>
      <c r="H8" s="6">
        <v>200</v>
      </c>
      <c r="I8" s="16">
        <v>45481</v>
      </c>
      <c r="J8" s="18">
        <v>2024</v>
      </c>
      <c r="K8" s="16" t="s">
        <v>90</v>
      </c>
      <c r="L8" s="6" t="s">
        <v>20</v>
      </c>
      <c r="M8" s="13">
        <v>25</v>
      </c>
      <c r="N8" s="6" t="s">
        <v>15</v>
      </c>
      <c r="O8" s="6" t="s">
        <v>21</v>
      </c>
      <c r="P8" s="7">
        <v>5</v>
      </c>
      <c r="R8" s="37" t="s">
        <v>124</v>
      </c>
      <c r="S8" s="38"/>
    </row>
    <row r="9" spans="1:21" ht="18" customHeight="1" x14ac:dyDescent="0.25">
      <c r="A9" s="5" t="s">
        <v>79</v>
      </c>
      <c r="B9" s="6" t="s">
        <v>80</v>
      </c>
      <c r="C9" s="6" t="s">
        <v>19</v>
      </c>
      <c r="D9" s="23" t="s">
        <v>94</v>
      </c>
      <c r="E9" s="19">
        <v>500</v>
      </c>
      <c r="F9" s="6">
        <v>80</v>
      </c>
      <c r="G9" s="11">
        <v>40000</v>
      </c>
      <c r="H9" s="6">
        <v>100</v>
      </c>
      <c r="I9" s="16">
        <v>45509</v>
      </c>
      <c r="J9" s="18">
        <v>2024</v>
      </c>
      <c r="K9" s="16" t="s">
        <v>89</v>
      </c>
      <c r="L9" s="6" t="s">
        <v>25</v>
      </c>
      <c r="M9" s="13">
        <v>20</v>
      </c>
      <c r="N9" s="6" t="s">
        <v>15</v>
      </c>
      <c r="O9" s="6" t="s">
        <v>26</v>
      </c>
      <c r="P9" s="7">
        <v>6</v>
      </c>
      <c r="R9" s="15" t="s">
        <v>0</v>
      </c>
      <c r="S9" s="15" t="s">
        <v>53</v>
      </c>
    </row>
    <row r="10" spans="1:21" ht="16.2" customHeight="1" x14ac:dyDescent="0.25">
      <c r="A10" s="5" t="s">
        <v>38</v>
      </c>
      <c r="B10" s="6" t="s">
        <v>39</v>
      </c>
      <c r="C10" s="6" t="s">
        <v>24</v>
      </c>
      <c r="D10" s="23" t="s">
        <v>98</v>
      </c>
      <c r="E10" s="19">
        <v>10</v>
      </c>
      <c r="F10" s="6">
        <v>300</v>
      </c>
      <c r="G10" s="11">
        <v>3000</v>
      </c>
      <c r="H10" s="6">
        <v>500</v>
      </c>
      <c r="I10" s="16">
        <v>45486</v>
      </c>
      <c r="J10" s="18">
        <v>2024</v>
      </c>
      <c r="K10" s="16" t="s">
        <v>90</v>
      </c>
      <c r="L10" s="6" t="s">
        <v>14</v>
      </c>
      <c r="M10" s="13">
        <v>3</v>
      </c>
      <c r="N10" s="6" t="s">
        <v>31</v>
      </c>
      <c r="O10" s="6" t="s">
        <v>26</v>
      </c>
      <c r="P10" s="7">
        <v>2</v>
      </c>
      <c r="R10" s="31" t="s">
        <v>1</v>
      </c>
      <c r="S10" s="26" t="str">
        <f>_xlfn.XLOOKUP(S9,Table1[Product ID],Table1[Product Name],"Not Found",0)</f>
        <v>Toaster P</v>
      </c>
    </row>
    <row r="11" spans="1:21" x14ac:dyDescent="0.25">
      <c r="A11" s="5" t="s">
        <v>40</v>
      </c>
      <c r="B11" s="6" t="s">
        <v>41</v>
      </c>
      <c r="C11" s="6" t="s">
        <v>13</v>
      </c>
      <c r="D11" s="23" t="s">
        <v>99</v>
      </c>
      <c r="E11" s="19">
        <v>20</v>
      </c>
      <c r="F11" s="6">
        <v>100</v>
      </c>
      <c r="G11" s="11">
        <v>2000</v>
      </c>
      <c r="H11" s="6">
        <v>250</v>
      </c>
      <c r="I11" s="16">
        <v>45549</v>
      </c>
      <c r="J11" s="18">
        <v>2024</v>
      </c>
      <c r="K11" s="16" t="s">
        <v>91</v>
      </c>
      <c r="L11" s="6" t="s">
        <v>25</v>
      </c>
      <c r="M11" s="13">
        <v>4</v>
      </c>
      <c r="N11" s="6" t="s">
        <v>31</v>
      </c>
      <c r="O11" s="6" t="s">
        <v>21</v>
      </c>
      <c r="P11" s="7">
        <v>5</v>
      </c>
      <c r="R11" s="32" t="s">
        <v>83</v>
      </c>
      <c r="S11" s="26">
        <f>_xlfn.XLOOKUP(S9,Table1[Product ID],Table1[Total Sales],"Not Found",0)</f>
        <v>1200</v>
      </c>
    </row>
    <row r="12" spans="1:21" x14ac:dyDescent="0.25">
      <c r="A12" s="5" t="s">
        <v>22</v>
      </c>
      <c r="B12" s="6" t="s">
        <v>23</v>
      </c>
      <c r="C12" s="6" t="s">
        <v>24</v>
      </c>
      <c r="D12" s="23" t="s">
        <v>95</v>
      </c>
      <c r="E12" s="19">
        <v>350</v>
      </c>
      <c r="F12" s="6">
        <v>30</v>
      </c>
      <c r="G12" s="11">
        <v>10500</v>
      </c>
      <c r="H12" s="6">
        <v>50</v>
      </c>
      <c r="I12" s="16">
        <v>45509</v>
      </c>
      <c r="J12" s="18">
        <v>2024</v>
      </c>
      <c r="K12" s="16" t="s">
        <v>89</v>
      </c>
      <c r="L12" s="6" t="s">
        <v>25</v>
      </c>
      <c r="M12" s="13">
        <v>20</v>
      </c>
      <c r="N12" s="6" t="s">
        <v>15</v>
      </c>
      <c r="O12" s="6" t="s">
        <v>26</v>
      </c>
      <c r="P12" s="7">
        <v>3</v>
      </c>
    </row>
    <row r="13" spans="1:21" x14ac:dyDescent="0.25">
      <c r="A13" s="5" t="s">
        <v>34</v>
      </c>
      <c r="B13" s="6" t="s">
        <v>35</v>
      </c>
      <c r="C13" s="6" t="s">
        <v>13</v>
      </c>
      <c r="D13" s="23" t="s">
        <v>100</v>
      </c>
      <c r="E13" s="19">
        <v>600</v>
      </c>
      <c r="F13" s="6">
        <v>60</v>
      </c>
      <c r="G13" s="11">
        <v>36000</v>
      </c>
      <c r="H13" s="6">
        <v>80</v>
      </c>
      <c r="I13" s="16">
        <v>45487</v>
      </c>
      <c r="J13" s="18">
        <v>2024</v>
      </c>
      <c r="K13" s="16" t="s">
        <v>90</v>
      </c>
      <c r="L13" s="6" t="s">
        <v>20</v>
      </c>
      <c r="M13" s="13">
        <v>15</v>
      </c>
      <c r="N13" s="6" t="s">
        <v>15</v>
      </c>
      <c r="O13" s="6" t="s">
        <v>16</v>
      </c>
      <c r="P13" s="7">
        <v>8</v>
      </c>
    </row>
    <row r="14" spans="1:21" x14ac:dyDescent="0.25">
      <c r="A14" s="5" t="s">
        <v>46</v>
      </c>
      <c r="B14" s="6" t="s">
        <v>47</v>
      </c>
      <c r="C14" s="6" t="s">
        <v>13</v>
      </c>
      <c r="D14" s="23" t="s">
        <v>101</v>
      </c>
      <c r="E14" s="19">
        <v>500</v>
      </c>
      <c r="F14" s="6">
        <v>20</v>
      </c>
      <c r="G14" s="11">
        <v>10000</v>
      </c>
      <c r="H14" s="6">
        <v>30</v>
      </c>
      <c r="I14" s="16">
        <v>45463</v>
      </c>
      <c r="J14" s="18">
        <v>2024</v>
      </c>
      <c r="K14" s="16" t="s">
        <v>89</v>
      </c>
      <c r="L14" s="6" t="s">
        <v>25</v>
      </c>
      <c r="M14" s="13">
        <v>60</v>
      </c>
      <c r="N14" s="6" t="s">
        <v>48</v>
      </c>
      <c r="O14" s="6" t="s">
        <v>16</v>
      </c>
      <c r="P14" s="7">
        <v>10</v>
      </c>
    </row>
    <row r="15" spans="1:21" x14ac:dyDescent="0.25">
      <c r="A15" s="5" t="s">
        <v>49</v>
      </c>
      <c r="B15" s="6" t="s">
        <v>50</v>
      </c>
      <c r="C15" s="6" t="s">
        <v>19</v>
      </c>
      <c r="D15" s="23" t="s">
        <v>102</v>
      </c>
      <c r="E15" s="19">
        <v>150</v>
      </c>
      <c r="F15" s="6">
        <v>100</v>
      </c>
      <c r="G15" s="11">
        <v>15000</v>
      </c>
      <c r="H15" s="6">
        <v>180</v>
      </c>
      <c r="I15" s="16">
        <v>45525</v>
      </c>
      <c r="J15" s="18">
        <v>2024</v>
      </c>
      <c r="K15" s="16" t="s">
        <v>89</v>
      </c>
      <c r="L15" s="6" t="s">
        <v>20</v>
      </c>
      <c r="M15" s="13">
        <v>20</v>
      </c>
      <c r="N15" s="6" t="s">
        <v>48</v>
      </c>
      <c r="O15" s="6" t="s">
        <v>21</v>
      </c>
      <c r="P15" s="7">
        <v>9</v>
      </c>
    </row>
    <row r="16" spans="1:21" x14ac:dyDescent="0.25">
      <c r="A16" s="5" t="s">
        <v>51</v>
      </c>
      <c r="B16" s="6" t="s">
        <v>52</v>
      </c>
      <c r="C16" s="6" t="s">
        <v>24</v>
      </c>
      <c r="D16" s="23" t="s">
        <v>97</v>
      </c>
      <c r="E16" s="19">
        <v>100</v>
      </c>
      <c r="F16" s="6">
        <v>150</v>
      </c>
      <c r="G16" s="11">
        <v>15000</v>
      </c>
      <c r="H16" s="6">
        <v>200</v>
      </c>
      <c r="I16" s="16">
        <v>45587</v>
      </c>
      <c r="J16" s="18">
        <v>2024</v>
      </c>
      <c r="K16" s="16" t="s">
        <v>92</v>
      </c>
      <c r="L16" s="6" t="s">
        <v>14</v>
      </c>
      <c r="M16" s="13">
        <v>25</v>
      </c>
      <c r="N16" s="6" t="s">
        <v>48</v>
      </c>
      <c r="O16" s="6" t="s">
        <v>26</v>
      </c>
      <c r="P16" s="7">
        <v>6</v>
      </c>
    </row>
    <row r="17" spans="1:16" x14ac:dyDescent="0.25">
      <c r="A17" s="5" t="s">
        <v>53</v>
      </c>
      <c r="B17" s="6" t="s">
        <v>54</v>
      </c>
      <c r="C17" s="6" t="s">
        <v>13</v>
      </c>
      <c r="D17" s="23" t="s">
        <v>103</v>
      </c>
      <c r="E17" s="19">
        <v>40</v>
      </c>
      <c r="F17" s="6">
        <v>30</v>
      </c>
      <c r="G17" s="11">
        <v>1200</v>
      </c>
      <c r="H17" s="6">
        <v>50</v>
      </c>
      <c r="I17" s="16">
        <v>45831</v>
      </c>
      <c r="J17" s="18">
        <v>2025</v>
      </c>
      <c r="K17" s="16" t="s">
        <v>89</v>
      </c>
      <c r="L17" s="6" t="s">
        <v>25</v>
      </c>
      <c r="M17" s="13">
        <v>15</v>
      </c>
      <c r="N17" s="6" t="s">
        <v>48</v>
      </c>
      <c r="O17" s="6" t="s">
        <v>26</v>
      </c>
      <c r="P17" s="7">
        <v>7</v>
      </c>
    </row>
    <row r="18" spans="1:16" x14ac:dyDescent="0.25">
      <c r="A18" s="5" t="s">
        <v>55</v>
      </c>
      <c r="B18" s="6" t="s">
        <v>56</v>
      </c>
      <c r="C18" s="6" t="s">
        <v>19</v>
      </c>
      <c r="D18" s="23" t="s">
        <v>104</v>
      </c>
      <c r="E18" s="19">
        <v>200</v>
      </c>
      <c r="F18" s="6">
        <v>50</v>
      </c>
      <c r="G18" s="11">
        <v>10000</v>
      </c>
      <c r="H18" s="6">
        <v>70</v>
      </c>
      <c r="I18" s="16">
        <v>45924</v>
      </c>
      <c r="J18" s="18">
        <v>2025</v>
      </c>
      <c r="K18" s="16" t="s">
        <v>91</v>
      </c>
      <c r="L18" s="6" t="s">
        <v>20</v>
      </c>
      <c r="M18" s="13">
        <v>40</v>
      </c>
      <c r="N18" s="6" t="s">
        <v>48</v>
      </c>
      <c r="O18" s="6" t="s">
        <v>21</v>
      </c>
      <c r="P18" s="7">
        <v>8</v>
      </c>
    </row>
    <row r="19" spans="1:16" x14ac:dyDescent="0.25">
      <c r="A19" s="5" t="s">
        <v>57</v>
      </c>
      <c r="B19" s="6" t="s">
        <v>58</v>
      </c>
      <c r="C19" s="6" t="s">
        <v>24</v>
      </c>
      <c r="D19" s="23" t="s">
        <v>105</v>
      </c>
      <c r="E19" s="19">
        <v>250</v>
      </c>
      <c r="F19" s="6">
        <v>70</v>
      </c>
      <c r="G19" s="11">
        <v>17500</v>
      </c>
      <c r="H19" s="6">
        <v>90</v>
      </c>
      <c r="I19" s="16">
        <v>45833</v>
      </c>
      <c r="J19" s="18">
        <v>2025</v>
      </c>
      <c r="K19" s="16" t="s">
        <v>89</v>
      </c>
      <c r="L19" s="6" t="s">
        <v>25</v>
      </c>
      <c r="M19" s="13">
        <v>35</v>
      </c>
      <c r="N19" s="6" t="s">
        <v>48</v>
      </c>
      <c r="O19" s="6" t="s">
        <v>16</v>
      </c>
      <c r="P19" s="7">
        <v>7</v>
      </c>
    </row>
    <row r="20" spans="1:16" x14ac:dyDescent="0.3">
      <c r="A20" s="5" t="s">
        <v>59</v>
      </c>
      <c r="B20" s="6" t="s">
        <v>60</v>
      </c>
      <c r="C20" s="6" t="s">
        <v>13</v>
      </c>
      <c r="D20" s="22" t="s">
        <v>113</v>
      </c>
      <c r="E20" s="19">
        <v>60</v>
      </c>
      <c r="F20" s="6">
        <v>100</v>
      </c>
      <c r="G20" s="11">
        <v>6000</v>
      </c>
      <c r="H20" s="6">
        <v>150</v>
      </c>
      <c r="I20" s="16">
        <v>45895</v>
      </c>
      <c r="J20" s="18">
        <v>2025</v>
      </c>
      <c r="K20" s="16" t="s">
        <v>89</v>
      </c>
      <c r="L20" s="6" t="s">
        <v>14</v>
      </c>
      <c r="M20" s="13">
        <v>20</v>
      </c>
      <c r="N20" s="6" t="s">
        <v>48</v>
      </c>
      <c r="O20" s="6" t="s">
        <v>26</v>
      </c>
      <c r="P20" s="7">
        <v>6</v>
      </c>
    </row>
    <row r="21" spans="1:16" x14ac:dyDescent="0.25">
      <c r="A21" s="5" t="s">
        <v>61</v>
      </c>
      <c r="B21" s="6" t="s">
        <v>62</v>
      </c>
      <c r="C21" s="6" t="s">
        <v>19</v>
      </c>
      <c r="D21" s="23" t="s">
        <v>106</v>
      </c>
      <c r="E21" s="19">
        <v>150</v>
      </c>
      <c r="F21" s="6">
        <v>50</v>
      </c>
      <c r="G21" s="11">
        <v>7500</v>
      </c>
      <c r="H21" s="6">
        <v>100</v>
      </c>
      <c r="I21" s="16">
        <v>45865</v>
      </c>
      <c r="J21" s="18">
        <v>2025</v>
      </c>
      <c r="K21" s="16" t="s">
        <v>90</v>
      </c>
      <c r="L21" s="6" t="s">
        <v>25</v>
      </c>
      <c r="M21" s="13">
        <v>30</v>
      </c>
      <c r="N21" s="6" t="s">
        <v>48</v>
      </c>
      <c r="O21" s="6" t="s">
        <v>16</v>
      </c>
      <c r="P21" s="7">
        <v>7</v>
      </c>
    </row>
    <row r="22" spans="1:16" x14ac:dyDescent="0.25">
      <c r="A22" s="5" t="s">
        <v>63</v>
      </c>
      <c r="B22" s="6" t="s">
        <v>64</v>
      </c>
      <c r="C22" s="6" t="s">
        <v>24</v>
      </c>
      <c r="D22" s="23" t="s">
        <v>96</v>
      </c>
      <c r="E22" s="19">
        <v>80</v>
      </c>
      <c r="F22" s="6">
        <v>60</v>
      </c>
      <c r="G22" s="11">
        <v>4800</v>
      </c>
      <c r="H22" s="6">
        <v>80</v>
      </c>
      <c r="I22" s="16">
        <v>45958</v>
      </c>
      <c r="J22" s="18">
        <v>2025</v>
      </c>
      <c r="K22" s="16" t="s">
        <v>92</v>
      </c>
      <c r="L22" s="6" t="s">
        <v>20</v>
      </c>
      <c r="M22" s="13">
        <v>20</v>
      </c>
      <c r="N22" s="6" t="s">
        <v>48</v>
      </c>
      <c r="O22" s="6" t="s">
        <v>26</v>
      </c>
      <c r="P22" s="7">
        <v>6</v>
      </c>
    </row>
    <row r="23" spans="1:16" x14ac:dyDescent="0.25">
      <c r="A23" s="5" t="s">
        <v>65</v>
      </c>
      <c r="B23" s="6" t="s">
        <v>66</v>
      </c>
      <c r="C23" s="6" t="s">
        <v>13</v>
      </c>
      <c r="D23" s="23" t="s">
        <v>94</v>
      </c>
      <c r="E23" s="19">
        <v>200</v>
      </c>
      <c r="F23" s="6">
        <v>100</v>
      </c>
      <c r="G23" s="11">
        <v>20000</v>
      </c>
      <c r="H23" s="6">
        <v>150</v>
      </c>
      <c r="I23" s="16">
        <v>45837</v>
      </c>
      <c r="J23" s="18">
        <v>2025</v>
      </c>
      <c r="K23" s="16" t="s">
        <v>89</v>
      </c>
      <c r="L23" s="6" t="s">
        <v>25</v>
      </c>
      <c r="M23" s="13">
        <v>25</v>
      </c>
      <c r="N23" s="6" t="s">
        <v>48</v>
      </c>
      <c r="O23" s="6" t="s">
        <v>21</v>
      </c>
      <c r="P23" s="7">
        <v>7</v>
      </c>
    </row>
    <row r="24" spans="1:16" x14ac:dyDescent="0.25">
      <c r="A24" s="5" t="s">
        <v>67</v>
      </c>
      <c r="B24" s="6" t="s">
        <v>68</v>
      </c>
      <c r="C24" s="6" t="s">
        <v>19</v>
      </c>
      <c r="D24" s="23" t="s">
        <v>107</v>
      </c>
      <c r="E24" s="19">
        <v>50</v>
      </c>
      <c r="F24" s="6">
        <v>30</v>
      </c>
      <c r="G24" s="11">
        <v>1500</v>
      </c>
      <c r="H24" s="6">
        <v>60</v>
      </c>
      <c r="I24" s="16">
        <v>45930</v>
      </c>
      <c r="J24" s="18">
        <v>2025</v>
      </c>
      <c r="K24" s="16" t="s">
        <v>91</v>
      </c>
      <c r="L24" s="6" t="s">
        <v>20</v>
      </c>
      <c r="M24" s="13">
        <v>15</v>
      </c>
      <c r="N24" s="6" t="s">
        <v>48</v>
      </c>
      <c r="O24" s="6" t="s">
        <v>16</v>
      </c>
      <c r="P24" s="7">
        <v>6</v>
      </c>
    </row>
    <row r="25" spans="1:16" x14ac:dyDescent="0.25">
      <c r="A25" s="5" t="s">
        <v>69</v>
      </c>
      <c r="B25" s="6" t="s">
        <v>70</v>
      </c>
      <c r="C25" s="6" t="s">
        <v>24</v>
      </c>
      <c r="D25" s="23" t="s">
        <v>108</v>
      </c>
      <c r="E25" s="19">
        <v>40</v>
      </c>
      <c r="F25" s="6">
        <v>150</v>
      </c>
      <c r="G25" s="11">
        <v>6000</v>
      </c>
      <c r="H25" s="6">
        <v>200</v>
      </c>
      <c r="I25" s="16">
        <v>45838</v>
      </c>
      <c r="J25" s="18">
        <v>2025</v>
      </c>
      <c r="K25" s="16" t="s">
        <v>89</v>
      </c>
      <c r="L25" s="6" t="s">
        <v>14</v>
      </c>
      <c r="M25" s="13">
        <v>12</v>
      </c>
      <c r="N25" s="6" t="s">
        <v>48</v>
      </c>
      <c r="O25" s="6" t="s">
        <v>26</v>
      </c>
      <c r="P25" s="7">
        <v>5</v>
      </c>
    </row>
    <row r="26" spans="1:16" x14ac:dyDescent="0.25">
      <c r="A26" s="5" t="s">
        <v>71</v>
      </c>
      <c r="B26" s="6" t="s">
        <v>72</v>
      </c>
      <c r="C26" s="6" t="s">
        <v>13</v>
      </c>
      <c r="D26" s="23" t="s">
        <v>95</v>
      </c>
      <c r="E26" s="19">
        <v>120</v>
      </c>
      <c r="F26" s="6">
        <v>50</v>
      </c>
      <c r="G26" s="11">
        <v>6000</v>
      </c>
      <c r="H26" s="6">
        <v>100</v>
      </c>
      <c r="I26" s="16">
        <v>45839</v>
      </c>
      <c r="J26" s="18">
        <v>2025</v>
      </c>
      <c r="K26" s="16" t="s">
        <v>90</v>
      </c>
      <c r="L26" s="6" t="s">
        <v>25</v>
      </c>
      <c r="M26" s="13">
        <v>18</v>
      </c>
      <c r="N26" s="6" t="s">
        <v>48</v>
      </c>
      <c r="O26" s="6" t="s">
        <v>21</v>
      </c>
      <c r="P26" s="7">
        <v>6</v>
      </c>
    </row>
    <row r="27" spans="1:16" x14ac:dyDescent="0.25">
      <c r="A27" s="5" t="s">
        <v>73</v>
      </c>
      <c r="B27" s="6" t="s">
        <v>74</v>
      </c>
      <c r="C27" s="6" t="s">
        <v>19</v>
      </c>
      <c r="D27" s="23" t="s">
        <v>109</v>
      </c>
      <c r="E27" s="19">
        <v>25</v>
      </c>
      <c r="F27" s="6">
        <v>100</v>
      </c>
      <c r="G27" s="11">
        <v>2500</v>
      </c>
      <c r="H27" s="6">
        <v>250</v>
      </c>
      <c r="I27" s="16">
        <v>45871</v>
      </c>
      <c r="J27" s="18">
        <v>2025</v>
      </c>
      <c r="K27" s="16" t="s">
        <v>89</v>
      </c>
      <c r="L27" s="6" t="s">
        <v>20</v>
      </c>
      <c r="M27" s="13">
        <v>5</v>
      </c>
      <c r="N27" s="6" t="s">
        <v>48</v>
      </c>
      <c r="O27" s="6" t="s">
        <v>26</v>
      </c>
      <c r="P27" s="7">
        <v>7</v>
      </c>
    </row>
    <row r="28" spans="1:16" x14ac:dyDescent="0.25">
      <c r="A28" s="5" t="s">
        <v>75</v>
      </c>
      <c r="B28" s="6" t="s">
        <v>76</v>
      </c>
      <c r="C28" s="6" t="s">
        <v>24</v>
      </c>
      <c r="D28" s="23" t="s">
        <v>97</v>
      </c>
      <c r="E28" s="19">
        <v>100</v>
      </c>
      <c r="F28" s="6">
        <v>250</v>
      </c>
      <c r="G28" s="11">
        <v>25000</v>
      </c>
      <c r="H28" s="6">
        <v>500</v>
      </c>
      <c r="I28" s="16">
        <v>45811</v>
      </c>
      <c r="J28" s="18">
        <v>2025</v>
      </c>
      <c r="K28" s="16" t="s">
        <v>89</v>
      </c>
      <c r="L28" s="6" t="s">
        <v>14</v>
      </c>
      <c r="M28" s="13">
        <v>15</v>
      </c>
      <c r="N28" s="6" t="s">
        <v>15</v>
      </c>
      <c r="O28" s="6" t="s">
        <v>21</v>
      </c>
      <c r="P28" s="7">
        <v>6</v>
      </c>
    </row>
    <row r="29" spans="1:16" x14ac:dyDescent="0.25">
      <c r="A29" s="5" t="s">
        <v>77</v>
      </c>
      <c r="B29" s="6" t="s">
        <v>78</v>
      </c>
      <c r="C29" s="6" t="s">
        <v>13</v>
      </c>
      <c r="D29" s="23" t="s">
        <v>97</v>
      </c>
      <c r="E29" s="19">
        <v>80</v>
      </c>
      <c r="F29" s="6">
        <v>150</v>
      </c>
      <c r="G29" s="11">
        <v>12000</v>
      </c>
      <c r="H29" s="6">
        <v>200</v>
      </c>
      <c r="I29" s="16">
        <v>45904</v>
      </c>
      <c r="J29" s="18">
        <v>2025</v>
      </c>
      <c r="K29" s="16" t="s">
        <v>91</v>
      </c>
      <c r="L29" s="6" t="s">
        <v>20</v>
      </c>
      <c r="M29" s="13">
        <v>10</v>
      </c>
      <c r="N29" s="6" t="s">
        <v>15</v>
      </c>
      <c r="O29" s="6" t="s">
        <v>16</v>
      </c>
      <c r="P29" s="7">
        <v>7</v>
      </c>
    </row>
    <row r="30" spans="1:16" x14ac:dyDescent="0.25">
      <c r="A30" s="5" t="s">
        <v>27</v>
      </c>
      <c r="B30" s="6" t="s">
        <v>28</v>
      </c>
      <c r="C30" s="6" t="s">
        <v>13</v>
      </c>
      <c r="D30" s="23" t="s">
        <v>110</v>
      </c>
      <c r="E30" s="19">
        <v>200</v>
      </c>
      <c r="F30" s="6">
        <v>50</v>
      </c>
      <c r="G30" s="11">
        <v>10000</v>
      </c>
      <c r="H30" s="6">
        <v>75</v>
      </c>
      <c r="I30" s="16">
        <v>45939</v>
      </c>
      <c r="J30" s="18">
        <v>2025</v>
      </c>
      <c r="K30" s="16" t="s">
        <v>92</v>
      </c>
      <c r="L30" s="6" t="s">
        <v>14</v>
      </c>
      <c r="M30" s="13">
        <v>10</v>
      </c>
      <c r="N30" s="6" t="s">
        <v>15</v>
      </c>
      <c r="O30" s="6" t="s">
        <v>16</v>
      </c>
      <c r="P30" s="7">
        <v>6</v>
      </c>
    </row>
    <row r="31" spans="1:16" x14ac:dyDescent="0.25">
      <c r="A31" s="8" t="s">
        <v>81</v>
      </c>
      <c r="B31" s="9" t="s">
        <v>82</v>
      </c>
      <c r="C31" s="9" t="s">
        <v>24</v>
      </c>
      <c r="D31" s="23" t="s">
        <v>111</v>
      </c>
      <c r="E31" s="21">
        <v>40</v>
      </c>
      <c r="F31" s="9">
        <v>30</v>
      </c>
      <c r="G31" s="12">
        <v>1200</v>
      </c>
      <c r="H31" s="9">
        <v>50</v>
      </c>
      <c r="I31" s="16">
        <v>45997</v>
      </c>
      <c r="J31" s="18">
        <v>2025</v>
      </c>
      <c r="K31" s="16" t="s">
        <v>93</v>
      </c>
      <c r="L31" s="9" t="s">
        <v>14</v>
      </c>
      <c r="M31" s="14">
        <v>12</v>
      </c>
      <c r="N31" s="9" t="s">
        <v>48</v>
      </c>
      <c r="O31" s="9" t="s">
        <v>21</v>
      </c>
      <c r="P31" s="10">
        <v>7</v>
      </c>
    </row>
  </sheetData>
  <mergeCells count="6">
    <mergeCell ref="S3:U3"/>
    <mergeCell ref="S4:U4"/>
    <mergeCell ref="R8:S8"/>
    <mergeCell ref="S5:U5"/>
    <mergeCell ref="S1:U1"/>
    <mergeCell ref="S2:U2"/>
  </mergeCells>
  <phoneticPr fontId="3" type="noConversion"/>
  <dataValidations count="1">
    <dataValidation type="list" allowBlank="1" showInputMessage="1" showErrorMessage="1" sqref="S9" xr:uid="{7097FBCC-154A-4B5F-A523-3427F0CB7ABB}">
      <formula1>$A$2:$A$31</formula1>
    </dataValidation>
  </dataValidations>
  <pageMargins left="0.7" right="0.7" top="0.75" bottom="0.75" header="0.3" footer="0.3"/>
  <picture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2886EA-EE08-4AFC-9BA3-6A93B5EFFDDE}">
  <dimension ref="A1:B24"/>
  <sheetViews>
    <sheetView showGridLines="0" topLeftCell="A3" workbookViewId="0">
      <selection activeCell="Q18" sqref="Q18"/>
    </sheetView>
  </sheetViews>
  <sheetFormatPr defaultRowHeight="14.4" x14ac:dyDescent="0.3"/>
  <cols>
    <col min="1" max="1" width="13.77734375" bestFit="1" customWidth="1"/>
    <col min="2" max="2" width="16.44140625" bestFit="1" customWidth="1"/>
  </cols>
  <sheetData>
    <row r="1" spans="1:2" hidden="1" x14ac:dyDescent="0.3"/>
    <row r="2" spans="1:2" hidden="1" x14ac:dyDescent="0.3"/>
    <row r="3" spans="1:2" x14ac:dyDescent="0.3">
      <c r="A3" s="28" t="s">
        <v>123</v>
      </c>
      <c r="B3" s="29" t="s">
        <v>116</v>
      </c>
    </row>
    <row r="4" spans="1:2" x14ac:dyDescent="0.3">
      <c r="A4" s="29" t="s">
        <v>94</v>
      </c>
      <c r="B4" s="29">
        <v>116000</v>
      </c>
    </row>
    <row r="5" spans="1:2" x14ac:dyDescent="0.3">
      <c r="A5" s="29" t="s">
        <v>112</v>
      </c>
      <c r="B5" s="29">
        <v>105000</v>
      </c>
    </row>
    <row r="6" spans="1:2" x14ac:dyDescent="0.3">
      <c r="A6" s="29" t="s">
        <v>97</v>
      </c>
      <c r="B6" s="29">
        <v>57000</v>
      </c>
    </row>
    <row r="7" spans="1:2" x14ac:dyDescent="0.3">
      <c r="A7" s="29" t="s">
        <v>96</v>
      </c>
      <c r="B7" s="29">
        <v>54800</v>
      </c>
    </row>
    <row r="8" spans="1:2" x14ac:dyDescent="0.3">
      <c r="A8" s="29" t="s">
        <v>100</v>
      </c>
      <c r="B8" s="29">
        <v>36000</v>
      </c>
    </row>
    <row r="9" spans="1:2" x14ac:dyDescent="0.3">
      <c r="A9" s="29" t="s">
        <v>95</v>
      </c>
      <c r="B9" s="29">
        <v>31500</v>
      </c>
    </row>
    <row r="10" spans="1:2" x14ac:dyDescent="0.3">
      <c r="A10" s="29" t="s">
        <v>105</v>
      </c>
      <c r="B10" s="29">
        <v>17500</v>
      </c>
    </row>
    <row r="11" spans="1:2" x14ac:dyDescent="0.3">
      <c r="A11" s="29" t="s">
        <v>102</v>
      </c>
      <c r="B11" s="29">
        <v>15000</v>
      </c>
    </row>
    <row r="12" spans="1:2" x14ac:dyDescent="0.3">
      <c r="A12" s="29" t="s">
        <v>113</v>
      </c>
      <c r="B12" s="29">
        <v>15000</v>
      </c>
    </row>
    <row r="13" spans="1:2" x14ac:dyDescent="0.3">
      <c r="A13" s="29" t="s">
        <v>104</v>
      </c>
      <c r="B13" s="29">
        <v>10000</v>
      </c>
    </row>
    <row r="14" spans="1:2" x14ac:dyDescent="0.3">
      <c r="A14" s="29" t="s">
        <v>101</v>
      </c>
      <c r="B14" s="29">
        <v>10000</v>
      </c>
    </row>
    <row r="15" spans="1:2" x14ac:dyDescent="0.3">
      <c r="A15" s="29" t="s">
        <v>110</v>
      </c>
      <c r="B15" s="29">
        <v>10000</v>
      </c>
    </row>
    <row r="16" spans="1:2" x14ac:dyDescent="0.3">
      <c r="A16" s="29" t="s">
        <v>106</v>
      </c>
      <c r="B16" s="29">
        <v>7500</v>
      </c>
    </row>
    <row r="17" spans="1:2" x14ac:dyDescent="0.3">
      <c r="A17" s="29" t="s">
        <v>108</v>
      </c>
      <c r="B17" s="29">
        <v>6000</v>
      </c>
    </row>
    <row r="18" spans="1:2" x14ac:dyDescent="0.3">
      <c r="A18" s="29" t="s">
        <v>98</v>
      </c>
      <c r="B18" s="29">
        <v>3000</v>
      </c>
    </row>
    <row r="19" spans="1:2" x14ac:dyDescent="0.3">
      <c r="A19" s="29" t="s">
        <v>109</v>
      </c>
      <c r="B19" s="29">
        <v>2500</v>
      </c>
    </row>
    <row r="20" spans="1:2" x14ac:dyDescent="0.3">
      <c r="A20" s="29" t="s">
        <v>99</v>
      </c>
      <c r="B20" s="29">
        <v>2000</v>
      </c>
    </row>
    <row r="21" spans="1:2" x14ac:dyDescent="0.3">
      <c r="A21" s="29" t="s">
        <v>107</v>
      </c>
      <c r="B21" s="29">
        <v>1500</v>
      </c>
    </row>
    <row r="22" spans="1:2" x14ac:dyDescent="0.3">
      <c r="A22" s="29" t="s">
        <v>111</v>
      </c>
      <c r="B22" s="29">
        <v>1200</v>
      </c>
    </row>
    <row r="23" spans="1:2" x14ac:dyDescent="0.3">
      <c r="A23" s="29" t="s">
        <v>103</v>
      </c>
      <c r="B23" s="29">
        <v>1200</v>
      </c>
    </row>
    <row r="24" spans="1:2" x14ac:dyDescent="0.3">
      <c r="A24" s="17" t="s">
        <v>117</v>
      </c>
      <c r="B24" s="17">
        <v>502700</v>
      </c>
    </row>
  </sheetData>
  <pageMargins left="0.7" right="0.7" top="0.75" bottom="0.75" header="0.3" footer="0.3"/>
  <drawing r:id="rId2"/>
  <picture r:id="rId3"/>
  <extLst>
    <ext xmlns:x14="http://schemas.microsoft.com/office/spreadsheetml/2009/9/main" uri="{78C0D931-6437-407d-A8EE-F0AAD7539E65}">
      <x14:conditionalFormattings>
        <x14:conditionalFormatting xmlns:xm="http://schemas.microsoft.com/office/excel/2006/main" pivot="1">
          <x14:cfRule type="iconSet" priority="2" id="{F8EBF627-A9BB-4262-9004-15A6819E4F43}">
            <x14:iconSet iconSet="3Triangles">
              <x14:cfvo type="percent">
                <xm:f>0</xm:f>
              </x14:cfvo>
              <x14:cfvo type="percent">
                <xm:f>33</xm:f>
              </x14:cfvo>
              <x14:cfvo type="percent">
                <xm:f>67</xm:f>
              </x14:cfvo>
            </x14:iconSet>
          </x14:cfRule>
          <xm:sqref>B4:B12 B15</xm:sqref>
        </x14:conditionalFormatting>
        <x14:conditionalFormatting xmlns:xm="http://schemas.microsoft.com/office/excel/2006/main" pivot="1">
          <x14:cfRule type="iconSet" priority="1" id="{98E565EA-245E-4107-83A0-B3E6B62CFA05}">
            <x14:iconSet iconSet="3Triangles">
              <x14:cfvo type="percent">
                <xm:f>0</xm:f>
              </x14:cfvo>
              <x14:cfvo type="percent">
                <xm:f>33</xm:f>
              </x14:cfvo>
              <x14:cfvo type="percent">
                <xm:f>67</xm:f>
              </x14:cfvo>
            </x14:iconSet>
          </x14:cfRule>
          <xm:sqref>B4:B23</xm:sqref>
        </x14:conditionalFormatting>
      </x14:conditionalFormattings>
    </ex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865F66-6442-4400-8FDE-303647E647F5}">
  <dimension ref="A1:B7"/>
  <sheetViews>
    <sheetView showGridLines="0" topLeftCell="A3" workbookViewId="0">
      <selection activeCell="Q20" sqref="Q20"/>
    </sheetView>
  </sheetViews>
  <sheetFormatPr defaultRowHeight="14.4" x14ac:dyDescent="0.3"/>
  <cols>
    <col min="1" max="1" width="12.33203125" bestFit="1" customWidth="1"/>
    <col min="2" max="2" width="19.109375" bestFit="1" customWidth="1"/>
  </cols>
  <sheetData>
    <row r="1" spans="1:2" hidden="1" x14ac:dyDescent="0.3"/>
    <row r="2" spans="1:2" hidden="1" x14ac:dyDescent="0.3"/>
    <row r="3" spans="1:2" x14ac:dyDescent="0.3">
      <c r="A3" s="27" t="s">
        <v>2</v>
      </c>
      <c r="B3" s="29" t="s">
        <v>118</v>
      </c>
    </row>
    <row r="4" spans="1:2" x14ac:dyDescent="0.3">
      <c r="A4" s="29" t="s">
        <v>13</v>
      </c>
      <c r="B4" s="29">
        <v>207</v>
      </c>
    </row>
    <row r="5" spans="1:2" x14ac:dyDescent="0.3">
      <c r="A5" s="29" t="s">
        <v>19</v>
      </c>
      <c r="B5" s="29">
        <v>203</v>
      </c>
    </row>
    <row r="6" spans="1:2" x14ac:dyDescent="0.3">
      <c r="A6" s="29" t="s">
        <v>24</v>
      </c>
      <c r="B6" s="29">
        <v>199</v>
      </c>
    </row>
    <row r="7" spans="1:2" x14ac:dyDescent="0.3">
      <c r="A7" s="17" t="s">
        <v>117</v>
      </c>
      <c r="B7" s="17">
        <v>609</v>
      </c>
    </row>
  </sheetData>
  <pageMargins left="0.7" right="0.7" top="0.75" bottom="0.75" header="0.3" footer="0.3"/>
  <drawing r:id="rId2"/>
  <picture r:id="rId3"/>
  <extLst>
    <ext xmlns:x14="http://schemas.microsoft.com/office/spreadsheetml/2009/9/main" uri="{78C0D931-6437-407d-A8EE-F0AAD7539E65}">
      <x14:conditionalFormattings>
        <x14:conditionalFormatting xmlns:xm="http://schemas.microsoft.com/office/excel/2006/main" pivot="1">
          <x14:cfRule type="iconSet" priority="1" id="{2644914D-4970-4153-86DA-4644648E17D6}">
            <x14:iconSet iconSet="3Triangles">
              <x14:cfvo type="percent">
                <xm:f>0</xm:f>
              </x14:cfvo>
              <x14:cfvo type="percent">
                <xm:f>33</xm:f>
              </x14:cfvo>
              <x14:cfvo type="percent">
                <xm:f>67</xm:f>
              </x14:cfvo>
            </x14:iconSet>
          </x14:cfRule>
          <xm:sqref>B4:B6</xm:sqref>
        </x14:conditionalFormatting>
      </x14:conditionalFormattings>
    </ex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BF10C1-6FCB-4F5B-A818-7BE283EA7413}">
  <dimension ref="A1:B7"/>
  <sheetViews>
    <sheetView showGridLines="0" topLeftCell="A3" workbookViewId="0">
      <selection activeCell="M12" sqref="M12"/>
    </sheetView>
  </sheetViews>
  <sheetFormatPr defaultRowHeight="14.4" x14ac:dyDescent="0.3"/>
  <cols>
    <col min="1" max="1" width="15.6640625" bestFit="1" customWidth="1"/>
    <col min="2" max="2" width="16.44140625" bestFit="1" customWidth="1"/>
  </cols>
  <sheetData>
    <row r="1" spans="1:2" hidden="1" x14ac:dyDescent="0.3"/>
    <row r="2" spans="1:2" hidden="1" x14ac:dyDescent="0.3"/>
    <row r="3" spans="1:2" x14ac:dyDescent="0.3">
      <c r="A3" s="27" t="s">
        <v>8</v>
      </c>
      <c r="B3" s="29" t="s">
        <v>116</v>
      </c>
    </row>
    <row r="4" spans="1:2" x14ac:dyDescent="0.3">
      <c r="A4" s="29" t="s">
        <v>15</v>
      </c>
      <c r="B4" s="29">
        <v>364500</v>
      </c>
    </row>
    <row r="5" spans="1:2" x14ac:dyDescent="0.3">
      <c r="A5" s="29" t="s">
        <v>48</v>
      </c>
      <c r="B5" s="29">
        <v>124200</v>
      </c>
    </row>
    <row r="6" spans="1:2" x14ac:dyDescent="0.3">
      <c r="A6" s="29" t="s">
        <v>31</v>
      </c>
      <c r="B6" s="29">
        <v>14000</v>
      </c>
    </row>
    <row r="7" spans="1:2" x14ac:dyDescent="0.3">
      <c r="A7" s="17" t="s">
        <v>117</v>
      </c>
      <c r="B7" s="17">
        <v>502700</v>
      </c>
    </row>
  </sheetData>
  <sheetProtection autoFilter="0" pivotTables="0"/>
  <pageMargins left="0.7" right="0.7" top="0.75" bottom="0.75" header="0.3" footer="0.3"/>
  <drawing r:id="rId2"/>
  <picture r:id="rId3"/>
  <extLst>
    <ext xmlns:x14="http://schemas.microsoft.com/office/spreadsheetml/2009/9/main" uri="{78C0D931-6437-407d-A8EE-F0AAD7539E65}">
      <x14:conditionalFormattings>
        <x14:conditionalFormatting xmlns:xm="http://schemas.microsoft.com/office/excel/2006/main" pivot="1">
          <x14:cfRule type="iconSet" priority="1" id="{BFBF0C80-923B-46D5-BB86-F7196814042F}">
            <x14:iconSet iconSet="3Triangles">
              <x14:cfvo type="percent">
                <xm:f>0</xm:f>
              </x14:cfvo>
              <x14:cfvo type="percent">
                <xm:f>33</xm:f>
              </x14:cfvo>
              <x14:cfvo type="percent">
                <xm:f>67</xm:f>
              </x14:cfvo>
            </x14:iconSet>
          </x14:cfRule>
          <xm:sqref>B4:B6</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3C959D-B31E-4243-821E-105804EC1FBD}">
  <dimension ref="A1:B7"/>
  <sheetViews>
    <sheetView showGridLines="0" topLeftCell="A3" workbookViewId="0">
      <selection activeCell="R9" sqref="R9"/>
    </sheetView>
  </sheetViews>
  <sheetFormatPr defaultRowHeight="14.4" x14ac:dyDescent="0.3"/>
  <cols>
    <col min="1" max="1" width="12.33203125" bestFit="1" customWidth="1"/>
    <col min="2" max="2" width="22" bestFit="1" customWidth="1"/>
  </cols>
  <sheetData>
    <row r="1" spans="1:2" hidden="1" x14ac:dyDescent="0.3"/>
    <row r="2" spans="1:2" hidden="1" x14ac:dyDescent="0.3"/>
    <row r="3" spans="1:2" x14ac:dyDescent="0.3">
      <c r="A3" s="27" t="s">
        <v>2</v>
      </c>
      <c r="B3" s="29" t="s">
        <v>120</v>
      </c>
    </row>
    <row r="4" spans="1:2" x14ac:dyDescent="0.3">
      <c r="A4" s="29" t="s">
        <v>13</v>
      </c>
      <c r="B4" s="29">
        <v>10</v>
      </c>
    </row>
    <row r="5" spans="1:2" x14ac:dyDescent="0.3">
      <c r="A5" s="29" t="s">
        <v>19</v>
      </c>
      <c r="B5" s="29">
        <v>9</v>
      </c>
    </row>
    <row r="6" spans="1:2" x14ac:dyDescent="0.3">
      <c r="A6" s="29" t="s">
        <v>24</v>
      </c>
      <c r="B6" s="29">
        <v>7</v>
      </c>
    </row>
    <row r="7" spans="1:2" x14ac:dyDescent="0.3">
      <c r="A7" s="17" t="s">
        <v>117</v>
      </c>
      <c r="B7" s="17">
        <v>10</v>
      </c>
    </row>
  </sheetData>
  <pageMargins left="0.7" right="0.7" top="0.75" bottom="0.75" header="0.3" footer="0.3"/>
  <drawing r:id="rId2"/>
  <picture r:id="rId3"/>
  <extLst>
    <ext xmlns:x14="http://schemas.microsoft.com/office/spreadsheetml/2009/9/main" uri="{78C0D931-6437-407d-A8EE-F0AAD7539E65}">
      <x14:conditionalFormattings>
        <x14:conditionalFormatting xmlns:xm="http://schemas.microsoft.com/office/excel/2006/main" pivot="1">
          <x14:cfRule type="iconSet" priority="1" id="{1627DC3B-2012-4414-959B-B98B84462C9F}">
            <x14:iconSet iconSet="3Triangles">
              <x14:cfvo type="percent">
                <xm:f>0</xm:f>
              </x14:cfvo>
              <x14:cfvo type="percent">
                <xm:f>33</xm:f>
              </x14:cfvo>
              <x14:cfvo type="percent">
                <xm:f>67</xm:f>
              </x14:cfvo>
            </x14:iconSet>
          </x14:cfRule>
          <xm:sqref>B4:B6</xm:sqref>
        </x14:conditionalFormatting>
      </x14:conditionalFormattings>
    </ex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E923E4-FD53-4821-B957-0CE63250BE9E}">
  <sheetPr>
    <pageSetUpPr fitToPage="1"/>
  </sheetPr>
  <dimension ref="A1:AG53"/>
  <sheetViews>
    <sheetView showGridLines="0" zoomScale="60" zoomScaleNormal="60" workbookViewId="0">
      <selection activeCell="AH30" sqref="AH30"/>
    </sheetView>
  </sheetViews>
  <sheetFormatPr defaultRowHeight="14.4" x14ac:dyDescent="0.3"/>
  <sheetData>
    <row r="1" spans="1:33" x14ac:dyDescent="0.3">
      <c r="A1" s="33"/>
      <c r="B1" s="33"/>
      <c r="C1" s="33"/>
      <c r="D1" s="33"/>
      <c r="E1" s="33"/>
      <c r="F1" s="33"/>
      <c r="G1" s="33"/>
      <c r="H1" s="33"/>
      <c r="I1" s="33"/>
      <c r="J1" s="33"/>
      <c r="K1" s="33"/>
      <c r="L1" s="33"/>
      <c r="M1" s="33"/>
      <c r="N1" s="33"/>
      <c r="O1" s="33"/>
      <c r="P1" s="33"/>
      <c r="Q1" s="33"/>
      <c r="R1" s="33"/>
      <c r="S1" s="33"/>
      <c r="T1" s="33"/>
      <c r="U1" s="33"/>
      <c r="V1" s="33"/>
      <c r="W1" s="33"/>
      <c r="X1" s="33"/>
      <c r="Y1" s="33"/>
      <c r="Z1" s="33"/>
      <c r="AA1" s="33"/>
      <c r="AB1" s="33"/>
      <c r="AC1" s="33"/>
      <c r="AD1" s="33"/>
      <c r="AE1" s="33"/>
      <c r="AF1" s="33"/>
      <c r="AG1" s="33"/>
    </row>
    <row r="2" spans="1:33" x14ac:dyDescent="0.3">
      <c r="A2" s="33"/>
      <c r="B2" s="33"/>
      <c r="C2" s="33"/>
      <c r="D2" s="33"/>
      <c r="E2" s="33"/>
      <c r="F2" s="33"/>
      <c r="G2" s="33"/>
      <c r="H2" s="33"/>
      <c r="I2" s="33"/>
      <c r="J2" s="33"/>
      <c r="K2" s="33"/>
      <c r="L2" s="33"/>
      <c r="M2" s="33"/>
      <c r="N2" s="33"/>
      <c r="O2" s="33"/>
      <c r="P2" s="33"/>
      <c r="Q2" s="33"/>
      <c r="R2" s="33"/>
      <c r="S2" s="33"/>
      <c r="T2" s="33"/>
      <c r="U2" s="33"/>
      <c r="V2" s="33"/>
      <c r="W2" s="33"/>
      <c r="X2" s="33"/>
      <c r="Y2" s="33"/>
      <c r="Z2" s="33"/>
      <c r="AA2" s="33"/>
      <c r="AB2" s="33"/>
      <c r="AC2" s="33"/>
      <c r="AD2" s="33"/>
      <c r="AE2" s="33"/>
      <c r="AF2" s="33"/>
      <c r="AG2" s="33"/>
    </row>
    <row r="3" spans="1:33" x14ac:dyDescent="0.3">
      <c r="A3" s="33"/>
      <c r="B3" s="33"/>
      <c r="C3" s="33"/>
      <c r="D3" s="33"/>
      <c r="E3" s="33"/>
      <c r="F3" s="33"/>
      <c r="G3" s="33"/>
      <c r="H3" s="33"/>
      <c r="I3" s="33"/>
      <c r="J3" s="33"/>
      <c r="K3" s="33"/>
      <c r="L3" s="33"/>
      <c r="M3" s="33"/>
      <c r="N3" s="33"/>
      <c r="O3" s="33"/>
      <c r="P3" s="33"/>
      <c r="Q3" s="33"/>
      <c r="R3" s="33"/>
      <c r="S3" s="33"/>
      <c r="T3" s="33"/>
      <c r="U3" s="33"/>
      <c r="V3" s="33"/>
      <c r="W3" s="33"/>
      <c r="X3" s="33"/>
      <c r="Y3" s="33"/>
      <c r="Z3" s="33"/>
      <c r="AA3" s="33"/>
      <c r="AB3" s="33"/>
      <c r="AC3" s="33"/>
      <c r="AD3" s="33"/>
      <c r="AE3" s="33"/>
      <c r="AF3" s="33"/>
      <c r="AG3" s="33"/>
    </row>
    <row r="4" spans="1:33" x14ac:dyDescent="0.3">
      <c r="A4" s="33"/>
      <c r="B4" s="33"/>
      <c r="C4" s="33"/>
      <c r="D4" s="33"/>
      <c r="E4" s="33"/>
      <c r="F4" s="33"/>
      <c r="G4" s="33"/>
      <c r="H4" s="33"/>
      <c r="I4" s="33"/>
      <c r="J4" s="33"/>
      <c r="K4" s="33"/>
      <c r="L4" s="33"/>
      <c r="M4" s="33"/>
      <c r="N4" s="33"/>
      <c r="O4" s="33"/>
      <c r="P4" s="33"/>
      <c r="Q4" s="33"/>
      <c r="R4" s="33"/>
      <c r="S4" s="33"/>
      <c r="T4" s="33"/>
      <c r="U4" s="33"/>
      <c r="V4" s="33"/>
      <c r="W4" s="33"/>
      <c r="X4" s="33"/>
      <c r="Y4" s="33"/>
      <c r="Z4" s="33"/>
      <c r="AA4" s="33"/>
      <c r="AB4" s="33"/>
      <c r="AC4" s="33"/>
      <c r="AD4" s="33"/>
      <c r="AE4" s="33"/>
      <c r="AF4" s="33"/>
      <c r="AG4" s="33"/>
    </row>
    <row r="5" spans="1:33" x14ac:dyDescent="0.3">
      <c r="A5" s="33"/>
      <c r="B5" s="33"/>
      <c r="C5" s="33"/>
      <c r="D5" s="33"/>
      <c r="E5" s="33"/>
      <c r="F5" s="33"/>
      <c r="G5" s="33"/>
      <c r="H5" s="33"/>
      <c r="I5" s="33"/>
      <c r="J5" s="33"/>
      <c r="K5" s="33"/>
      <c r="L5" s="33"/>
      <c r="M5" s="33"/>
      <c r="N5" s="33"/>
      <c r="O5" s="33"/>
      <c r="P5" s="33"/>
      <c r="Q5" s="33"/>
      <c r="R5" s="33"/>
      <c r="S5" s="33"/>
      <c r="T5" s="33"/>
      <c r="U5" s="33"/>
      <c r="V5" s="33"/>
      <c r="W5" s="33"/>
      <c r="X5" s="33"/>
      <c r="Y5" s="33"/>
      <c r="Z5" s="33"/>
      <c r="AA5" s="33"/>
      <c r="AB5" s="33"/>
      <c r="AC5" s="33"/>
      <c r="AD5" s="33"/>
      <c r="AE5" s="33"/>
      <c r="AF5" s="33"/>
      <c r="AG5" s="33"/>
    </row>
    <row r="6" spans="1:33" x14ac:dyDescent="0.3">
      <c r="A6" s="33"/>
      <c r="B6" s="33"/>
      <c r="C6" s="33"/>
      <c r="D6" s="33"/>
      <c r="E6" s="33"/>
      <c r="F6" s="33"/>
      <c r="G6" s="33"/>
      <c r="H6" s="33"/>
      <c r="I6" s="33"/>
      <c r="J6" s="33"/>
      <c r="K6" s="33"/>
      <c r="L6" s="33"/>
      <c r="M6" s="33"/>
      <c r="N6" s="33"/>
      <c r="O6" s="33"/>
      <c r="P6" s="33"/>
      <c r="Q6" s="33"/>
      <c r="R6" s="33"/>
      <c r="S6" s="33"/>
      <c r="T6" s="33"/>
      <c r="U6" s="33"/>
      <c r="V6" s="33"/>
      <c r="W6" s="33"/>
      <c r="X6" s="33"/>
      <c r="Y6" s="33"/>
      <c r="Z6" s="33"/>
      <c r="AA6" s="33"/>
      <c r="AB6" s="33"/>
      <c r="AC6" s="33"/>
      <c r="AD6" s="33"/>
      <c r="AE6" s="33"/>
      <c r="AF6" s="33"/>
      <c r="AG6" s="33"/>
    </row>
    <row r="7" spans="1:33" x14ac:dyDescent="0.3">
      <c r="A7" s="33"/>
      <c r="B7" s="33"/>
      <c r="C7" s="33"/>
      <c r="D7" s="33"/>
      <c r="E7" s="33"/>
      <c r="F7" s="33"/>
      <c r="G7" s="33"/>
      <c r="H7" s="33"/>
      <c r="I7" s="33"/>
      <c r="J7" s="33"/>
      <c r="K7" s="33"/>
      <c r="L7" s="33"/>
      <c r="M7" s="33"/>
      <c r="N7" s="33"/>
      <c r="O7" s="33"/>
      <c r="P7" s="33"/>
      <c r="Q7" s="33"/>
      <c r="R7" s="33"/>
      <c r="S7" s="33"/>
      <c r="T7" s="33"/>
      <c r="U7" s="33"/>
      <c r="V7" s="33"/>
      <c r="W7" s="33"/>
      <c r="X7" s="33"/>
      <c r="Y7" s="33"/>
      <c r="Z7" s="33"/>
      <c r="AA7" s="33"/>
      <c r="AB7" s="33"/>
      <c r="AC7" s="33"/>
      <c r="AD7" s="33"/>
      <c r="AE7" s="33"/>
      <c r="AF7" s="33"/>
      <c r="AG7" s="33"/>
    </row>
    <row r="8" spans="1:33" x14ac:dyDescent="0.3">
      <c r="A8" s="33"/>
      <c r="B8" s="33"/>
      <c r="C8" s="33"/>
      <c r="D8" s="33"/>
      <c r="E8" s="33"/>
      <c r="F8" s="33"/>
      <c r="G8" s="33"/>
      <c r="H8" s="33"/>
      <c r="I8" s="33"/>
      <c r="J8" s="33"/>
      <c r="K8" s="33"/>
      <c r="L8" s="33"/>
      <c r="M8" s="33"/>
      <c r="N8" s="33"/>
      <c r="O8" s="33"/>
      <c r="P8" s="33"/>
      <c r="Q8" s="33"/>
      <c r="R8" s="33"/>
      <c r="S8" s="33"/>
      <c r="T8" s="33"/>
      <c r="U8" s="33"/>
      <c r="V8" s="33"/>
      <c r="W8" s="33"/>
      <c r="X8" s="33"/>
      <c r="Y8" s="33"/>
      <c r="Z8" s="33"/>
      <c r="AA8" s="33"/>
      <c r="AB8" s="33"/>
      <c r="AC8" s="33"/>
      <c r="AD8" s="33"/>
      <c r="AE8" s="33"/>
      <c r="AF8" s="33"/>
      <c r="AG8" s="33"/>
    </row>
    <row r="9" spans="1:33" x14ac:dyDescent="0.3">
      <c r="A9" s="33"/>
      <c r="B9" s="33"/>
      <c r="C9" s="33"/>
      <c r="D9" s="33"/>
      <c r="E9" s="33"/>
      <c r="F9" s="33"/>
      <c r="G9" s="33"/>
      <c r="H9" s="33"/>
      <c r="I9" s="33"/>
      <c r="J9" s="33"/>
      <c r="K9" s="33"/>
      <c r="L9" s="33"/>
      <c r="M9" s="33"/>
      <c r="N9" s="33"/>
      <c r="O9" s="33"/>
      <c r="P9" s="33"/>
      <c r="Q9" s="33"/>
      <c r="R9" s="33"/>
      <c r="S9" s="33"/>
      <c r="T9" s="33"/>
      <c r="U9" s="33"/>
      <c r="V9" s="33"/>
      <c r="W9" s="33"/>
      <c r="X9" s="33"/>
      <c r="Y9" s="33"/>
      <c r="Z9" s="33"/>
      <c r="AA9" s="33"/>
      <c r="AB9" s="33"/>
      <c r="AC9" s="33"/>
      <c r="AD9" s="33"/>
      <c r="AE9" s="33"/>
      <c r="AF9" s="33"/>
      <c r="AG9" s="33"/>
    </row>
    <row r="10" spans="1:33" x14ac:dyDescent="0.3">
      <c r="A10" s="33"/>
      <c r="B10" s="33"/>
      <c r="C10" s="33"/>
      <c r="D10" s="33"/>
      <c r="E10" s="33"/>
      <c r="F10" s="33"/>
      <c r="G10" s="33"/>
      <c r="H10" s="33"/>
      <c r="I10" s="33"/>
      <c r="J10" s="33"/>
      <c r="K10" s="33"/>
      <c r="L10" s="33"/>
      <c r="M10" s="33"/>
      <c r="N10" s="33"/>
      <c r="O10" s="33"/>
      <c r="P10" s="33"/>
      <c r="Q10" s="33"/>
      <c r="R10" s="33"/>
      <c r="S10" s="33"/>
      <c r="T10" s="33"/>
      <c r="U10" s="33"/>
      <c r="V10" s="33"/>
      <c r="W10" s="33"/>
      <c r="X10" s="33"/>
      <c r="Y10" s="33"/>
      <c r="Z10" s="33"/>
      <c r="AA10" s="33"/>
      <c r="AB10" s="33"/>
      <c r="AC10" s="33"/>
      <c r="AD10" s="33"/>
      <c r="AE10" s="33"/>
      <c r="AF10" s="33"/>
      <c r="AG10" s="33"/>
    </row>
    <row r="11" spans="1:33" x14ac:dyDescent="0.3">
      <c r="A11" s="33"/>
      <c r="B11" s="33"/>
      <c r="C11" s="33"/>
      <c r="D11" s="33"/>
      <c r="E11" s="33"/>
      <c r="F11" s="33"/>
      <c r="G11" s="33"/>
      <c r="H11" s="33"/>
      <c r="I11" s="33"/>
      <c r="J11" s="33"/>
      <c r="K11" s="33"/>
      <c r="L11" s="33"/>
      <c r="M11" s="33"/>
      <c r="N11" s="33"/>
      <c r="O11" s="33"/>
      <c r="P11" s="33"/>
      <c r="Q11" s="33"/>
      <c r="R11" s="33"/>
      <c r="S11" s="33"/>
      <c r="T11" s="33"/>
      <c r="U11" s="33"/>
      <c r="V11" s="33"/>
      <c r="W11" s="33"/>
      <c r="X11" s="33"/>
      <c r="Y11" s="33"/>
      <c r="Z11" s="33"/>
      <c r="AA11" s="33"/>
      <c r="AB11" s="33"/>
      <c r="AC11" s="33"/>
      <c r="AD11" s="33"/>
      <c r="AE11" s="33"/>
      <c r="AF11" s="33"/>
      <c r="AG11" s="33"/>
    </row>
    <row r="12" spans="1:33" x14ac:dyDescent="0.3">
      <c r="A12" s="33"/>
      <c r="B12" s="33"/>
      <c r="C12" s="33"/>
      <c r="D12" s="33"/>
      <c r="E12" s="33"/>
      <c r="F12" s="33"/>
      <c r="G12" s="33"/>
      <c r="H12" s="33"/>
      <c r="I12" s="33"/>
      <c r="J12" s="33"/>
      <c r="K12" s="33"/>
      <c r="L12" s="33"/>
      <c r="M12" s="33"/>
      <c r="N12" s="33"/>
      <c r="O12" s="33"/>
      <c r="P12" s="33"/>
      <c r="Q12" s="33"/>
      <c r="R12" s="33"/>
      <c r="S12" s="33"/>
      <c r="T12" s="33"/>
      <c r="U12" s="33"/>
      <c r="V12" s="33"/>
      <c r="W12" s="33"/>
      <c r="X12" s="33"/>
      <c r="Y12" s="33"/>
      <c r="Z12" s="33"/>
      <c r="AA12" s="33"/>
      <c r="AB12" s="33"/>
      <c r="AC12" s="33"/>
      <c r="AD12" s="33"/>
      <c r="AE12" s="33"/>
      <c r="AF12" s="33"/>
      <c r="AG12" s="33"/>
    </row>
    <row r="13" spans="1:33" x14ac:dyDescent="0.3">
      <c r="A13" s="33"/>
      <c r="B13" s="33"/>
      <c r="C13" s="33"/>
      <c r="D13" s="33"/>
      <c r="E13" s="33"/>
      <c r="F13" s="33"/>
      <c r="G13" s="33"/>
      <c r="H13" s="33"/>
      <c r="I13" s="33"/>
      <c r="J13" s="33"/>
      <c r="K13" s="33"/>
      <c r="L13" s="33"/>
      <c r="M13" s="33"/>
      <c r="N13" s="33"/>
      <c r="O13" s="33"/>
      <c r="P13" s="33"/>
      <c r="Q13" s="33"/>
      <c r="R13" s="33"/>
      <c r="S13" s="33"/>
      <c r="T13" s="33"/>
      <c r="U13" s="33"/>
      <c r="V13" s="33"/>
      <c r="W13" s="33"/>
      <c r="X13" s="33"/>
      <c r="Y13" s="33"/>
      <c r="Z13" s="33"/>
      <c r="AA13" s="33"/>
      <c r="AB13" s="33"/>
      <c r="AC13" s="33"/>
      <c r="AD13" s="33"/>
      <c r="AE13" s="33"/>
      <c r="AF13" s="33"/>
      <c r="AG13" s="33"/>
    </row>
    <row r="14" spans="1:33" x14ac:dyDescent="0.3">
      <c r="A14" s="33"/>
      <c r="B14" s="33"/>
      <c r="C14" s="33"/>
      <c r="D14" s="33"/>
      <c r="E14" s="33"/>
      <c r="F14" s="33"/>
      <c r="G14" s="33"/>
      <c r="H14" s="33"/>
      <c r="I14" s="33"/>
      <c r="J14" s="33"/>
      <c r="K14" s="33"/>
      <c r="L14" s="33"/>
      <c r="M14" s="33"/>
      <c r="N14" s="33"/>
      <c r="O14" s="33"/>
      <c r="P14" s="33"/>
      <c r="Q14" s="33"/>
      <c r="R14" s="33"/>
      <c r="S14" s="33"/>
      <c r="T14" s="33"/>
      <c r="U14" s="33"/>
      <c r="V14" s="33"/>
      <c r="W14" s="33"/>
      <c r="X14" s="33"/>
      <c r="Y14" s="33"/>
      <c r="Z14" s="33"/>
      <c r="AA14" s="33"/>
      <c r="AB14" s="33"/>
      <c r="AC14" s="33"/>
      <c r="AD14" s="33"/>
      <c r="AE14" s="33"/>
      <c r="AF14" s="33"/>
      <c r="AG14" s="33"/>
    </row>
    <row r="15" spans="1:33" x14ac:dyDescent="0.3">
      <c r="A15" s="33"/>
      <c r="B15" s="33"/>
      <c r="C15" s="33"/>
      <c r="D15" s="33"/>
      <c r="E15" s="33"/>
      <c r="F15" s="33"/>
      <c r="G15" s="33"/>
      <c r="H15" s="33"/>
      <c r="I15" s="33"/>
      <c r="J15" s="33"/>
      <c r="K15" s="33"/>
      <c r="L15" s="33"/>
      <c r="M15" s="33"/>
      <c r="N15" s="33"/>
      <c r="O15" s="33"/>
      <c r="P15" s="33"/>
      <c r="Q15" s="33"/>
      <c r="R15" s="33"/>
      <c r="S15" s="33"/>
      <c r="T15" s="33"/>
      <c r="U15" s="33"/>
      <c r="V15" s="33"/>
      <c r="W15" s="33"/>
      <c r="X15" s="33"/>
      <c r="Y15" s="33"/>
      <c r="Z15" s="33"/>
      <c r="AA15" s="33"/>
      <c r="AB15" s="33"/>
      <c r="AC15" s="33"/>
      <c r="AD15" s="33"/>
      <c r="AE15" s="33"/>
      <c r="AF15" s="33"/>
      <c r="AG15" s="33"/>
    </row>
    <row r="16" spans="1:33" x14ac:dyDescent="0.3">
      <c r="A16" s="33"/>
      <c r="B16" s="33"/>
      <c r="C16" s="33"/>
      <c r="D16" s="33"/>
      <c r="E16" s="33"/>
      <c r="F16" s="33"/>
      <c r="G16" s="33"/>
      <c r="H16" s="33"/>
      <c r="I16" s="33"/>
      <c r="J16" s="33"/>
      <c r="K16" s="33"/>
      <c r="L16" s="33"/>
      <c r="M16" s="33"/>
      <c r="N16" s="33"/>
      <c r="O16" s="33"/>
      <c r="P16" s="33"/>
      <c r="Q16" s="33"/>
      <c r="R16" s="33"/>
      <c r="S16" s="33"/>
      <c r="T16" s="33"/>
      <c r="U16" s="33"/>
      <c r="V16" s="33"/>
      <c r="W16" s="33"/>
      <c r="X16" s="33"/>
      <c r="Y16" s="33"/>
      <c r="Z16" s="33"/>
      <c r="AA16" s="33"/>
      <c r="AB16" s="33"/>
      <c r="AC16" s="33"/>
      <c r="AD16" s="33"/>
      <c r="AE16" s="33"/>
      <c r="AF16" s="33"/>
      <c r="AG16" s="33"/>
    </row>
    <row r="17" spans="1:33" x14ac:dyDescent="0.3">
      <c r="A17" s="33"/>
      <c r="B17" s="33"/>
      <c r="C17" s="33"/>
      <c r="D17" s="33"/>
      <c r="E17" s="33"/>
      <c r="F17" s="33"/>
      <c r="G17" s="33"/>
      <c r="H17" s="33"/>
      <c r="I17" s="33"/>
      <c r="J17" s="33"/>
      <c r="K17" s="33"/>
      <c r="L17" s="33"/>
      <c r="M17" s="33"/>
      <c r="N17" s="33"/>
      <c r="O17" s="33"/>
      <c r="P17" s="33"/>
      <c r="Q17" s="33"/>
      <c r="R17" s="33"/>
      <c r="S17" s="33"/>
      <c r="T17" s="33"/>
      <c r="U17" s="33"/>
      <c r="V17" s="33"/>
      <c r="W17" s="33"/>
      <c r="X17" s="33"/>
      <c r="Y17" s="33"/>
      <c r="Z17" s="33"/>
      <c r="AA17" s="33"/>
      <c r="AB17" s="33"/>
      <c r="AC17" s="33"/>
      <c r="AD17" s="33"/>
      <c r="AE17" s="33"/>
      <c r="AF17" s="33"/>
      <c r="AG17" s="33"/>
    </row>
    <row r="18" spans="1:33" x14ac:dyDescent="0.3">
      <c r="A18" s="33"/>
      <c r="B18" s="33"/>
      <c r="C18" s="33"/>
      <c r="D18" s="33"/>
      <c r="E18" s="33"/>
      <c r="F18" s="33"/>
      <c r="G18" s="33"/>
      <c r="H18" s="33"/>
      <c r="I18" s="33"/>
      <c r="J18" s="33"/>
      <c r="K18" s="33"/>
      <c r="L18" s="33"/>
      <c r="M18" s="33"/>
      <c r="N18" s="33"/>
      <c r="O18" s="33"/>
      <c r="P18" s="33"/>
      <c r="Q18" s="33"/>
      <c r="R18" s="33"/>
      <c r="S18" s="33"/>
      <c r="T18" s="33"/>
      <c r="U18" s="33"/>
      <c r="V18" s="33"/>
      <c r="W18" s="33"/>
      <c r="X18" s="33"/>
      <c r="Y18" s="33"/>
      <c r="Z18" s="33"/>
      <c r="AA18" s="33"/>
      <c r="AB18" s="33"/>
      <c r="AC18" s="33"/>
      <c r="AD18" s="33"/>
      <c r="AE18" s="33"/>
      <c r="AF18" s="33"/>
      <c r="AG18" s="33"/>
    </row>
    <row r="19" spans="1:33" x14ac:dyDescent="0.3">
      <c r="A19" s="33"/>
      <c r="B19" s="33"/>
      <c r="C19" s="33"/>
      <c r="D19" s="33"/>
      <c r="E19" s="33"/>
      <c r="F19" s="33"/>
      <c r="G19" s="33"/>
      <c r="H19" s="33"/>
      <c r="I19" s="33"/>
      <c r="J19" s="33"/>
      <c r="K19" s="33"/>
      <c r="L19" s="33"/>
      <c r="M19" s="33"/>
      <c r="N19" s="33"/>
      <c r="O19" s="33"/>
      <c r="P19" s="33"/>
      <c r="Q19" s="33"/>
      <c r="R19" s="33"/>
      <c r="S19" s="33"/>
      <c r="T19" s="33"/>
      <c r="U19" s="33"/>
      <c r="V19" s="33"/>
      <c r="W19" s="33"/>
      <c r="X19" s="33"/>
      <c r="Y19" s="33"/>
      <c r="Z19" s="33"/>
      <c r="AA19" s="33"/>
      <c r="AB19" s="33"/>
      <c r="AC19" s="33"/>
      <c r="AD19" s="33"/>
      <c r="AE19" s="33"/>
      <c r="AF19" s="33"/>
      <c r="AG19" s="33"/>
    </row>
    <row r="20" spans="1:33" x14ac:dyDescent="0.3">
      <c r="A20" s="33"/>
      <c r="B20" s="33"/>
      <c r="C20" s="33"/>
      <c r="D20" s="33"/>
      <c r="E20" s="33"/>
      <c r="F20" s="33"/>
      <c r="G20" s="33"/>
      <c r="H20" s="33"/>
      <c r="I20" s="33"/>
      <c r="J20" s="33"/>
      <c r="K20" s="33"/>
      <c r="L20" s="33"/>
      <c r="M20" s="33"/>
      <c r="N20" s="33"/>
      <c r="O20" s="33"/>
      <c r="P20" s="33"/>
      <c r="Q20" s="33"/>
      <c r="R20" s="33"/>
      <c r="S20" s="33"/>
      <c r="T20" s="33"/>
      <c r="U20" s="33"/>
      <c r="V20" s="33"/>
      <c r="W20" s="33"/>
      <c r="X20" s="33"/>
      <c r="Y20" s="33"/>
      <c r="Z20" s="33"/>
      <c r="AA20" s="33"/>
      <c r="AB20" s="33"/>
      <c r="AC20" s="33"/>
      <c r="AD20" s="33"/>
      <c r="AE20" s="33"/>
      <c r="AF20" s="33"/>
      <c r="AG20" s="33"/>
    </row>
    <row r="21" spans="1:33" x14ac:dyDescent="0.3">
      <c r="A21" s="33"/>
      <c r="B21" s="33"/>
      <c r="C21" s="33"/>
      <c r="D21" s="33"/>
      <c r="E21" s="33"/>
      <c r="F21" s="33"/>
      <c r="G21" s="33"/>
      <c r="H21" s="33"/>
      <c r="I21" s="33"/>
      <c r="J21" s="33"/>
      <c r="K21" s="33"/>
      <c r="L21" s="33"/>
      <c r="M21" s="33"/>
      <c r="N21" s="33"/>
      <c r="O21" s="33"/>
      <c r="P21" s="33"/>
      <c r="Q21" s="33"/>
      <c r="R21" s="33"/>
      <c r="S21" s="33"/>
      <c r="T21" s="33"/>
      <c r="U21" s="33"/>
      <c r="V21" s="33"/>
      <c r="W21" s="33"/>
      <c r="X21" s="33"/>
      <c r="Y21" s="33"/>
      <c r="Z21" s="33"/>
      <c r="AA21" s="33"/>
      <c r="AB21" s="33"/>
      <c r="AC21" s="33"/>
      <c r="AD21" s="33"/>
      <c r="AE21" s="33"/>
      <c r="AF21" s="33"/>
      <c r="AG21" s="33"/>
    </row>
    <row r="22" spans="1:33" x14ac:dyDescent="0.3">
      <c r="A22" s="33"/>
      <c r="B22" s="33"/>
      <c r="C22" s="33"/>
      <c r="D22" s="33"/>
      <c r="E22" s="33"/>
      <c r="F22" s="33"/>
      <c r="G22" s="33"/>
      <c r="H22" s="33"/>
      <c r="I22" s="33"/>
      <c r="J22" s="33"/>
      <c r="K22" s="33"/>
      <c r="L22" s="33"/>
      <c r="M22" s="33"/>
      <c r="N22" s="33"/>
      <c r="O22" s="33"/>
      <c r="P22" s="33"/>
      <c r="Q22" s="33"/>
      <c r="R22" s="33"/>
      <c r="S22" s="33"/>
      <c r="T22" s="33"/>
      <c r="U22" s="33"/>
      <c r="V22" s="33"/>
      <c r="W22" s="33"/>
      <c r="X22" s="33"/>
      <c r="Y22" s="33"/>
      <c r="Z22" s="33"/>
      <c r="AA22" s="33"/>
      <c r="AB22" s="33"/>
      <c r="AC22" s="33"/>
      <c r="AD22" s="33"/>
      <c r="AE22" s="33"/>
      <c r="AF22" s="33"/>
      <c r="AG22" s="33"/>
    </row>
    <row r="23" spans="1:33" x14ac:dyDescent="0.3">
      <c r="A23" s="33"/>
      <c r="B23" s="33"/>
      <c r="C23" s="33"/>
      <c r="D23" s="33"/>
      <c r="E23" s="33"/>
      <c r="F23" s="33"/>
      <c r="G23" s="33"/>
      <c r="H23" s="33"/>
      <c r="I23" s="33"/>
      <c r="J23" s="33"/>
      <c r="K23" s="33"/>
      <c r="L23" s="33"/>
      <c r="M23" s="33"/>
      <c r="N23" s="33"/>
      <c r="O23" s="33"/>
      <c r="P23" s="33"/>
      <c r="Q23" s="33"/>
      <c r="R23" s="33"/>
      <c r="S23" s="33"/>
      <c r="T23" s="33"/>
      <c r="U23" s="33"/>
      <c r="V23" s="33"/>
      <c r="W23" s="33"/>
      <c r="X23" s="33"/>
      <c r="Y23" s="33"/>
      <c r="Z23" s="33"/>
      <c r="AA23" s="33"/>
      <c r="AB23" s="33"/>
      <c r="AC23" s="33"/>
      <c r="AD23" s="33"/>
      <c r="AE23" s="33"/>
      <c r="AF23" s="33"/>
      <c r="AG23" s="33"/>
    </row>
    <row r="24" spans="1:33" x14ac:dyDescent="0.3">
      <c r="A24" s="33"/>
      <c r="B24" s="33"/>
      <c r="C24" s="33"/>
      <c r="D24" s="33"/>
      <c r="E24" s="33"/>
      <c r="F24" s="33"/>
      <c r="G24" s="33"/>
      <c r="H24" s="33"/>
      <c r="I24" s="33"/>
      <c r="J24" s="33"/>
      <c r="K24" s="33"/>
      <c r="L24" s="33"/>
      <c r="M24" s="33"/>
      <c r="N24" s="33"/>
      <c r="O24" s="33"/>
      <c r="P24" s="33"/>
      <c r="Q24" s="33"/>
      <c r="R24" s="33"/>
      <c r="S24" s="33"/>
      <c r="T24" s="33"/>
      <c r="U24" s="33"/>
      <c r="V24" s="33"/>
      <c r="W24" s="33"/>
      <c r="X24" s="33"/>
      <c r="Y24" s="33"/>
      <c r="Z24" s="33"/>
      <c r="AA24" s="33"/>
      <c r="AB24" s="33"/>
      <c r="AC24" s="33"/>
      <c r="AD24" s="33"/>
      <c r="AE24" s="33"/>
      <c r="AF24" s="33"/>
      <c r="AG24" s="33"/>
    </row>
    <row r="25" spans="1:33" x14ac:dyDescent="0.3">
      <c r="A25" s="33"/>
      <c r="B25" s="33"/>
      <c r="C25" s="33"/>
      <c r="D25" s="33"/>
      <c r="E25" s="33"/>
      <c r="F25" s="33"/>
      <c r="G25" s="33"/>
      <c r="H25" s="33"/>
      <c r="I25" s="33"/>
      <c r="J25" s="33"/>
      <c r="K25" s="33"/>
      <c r="L25" s="33"/>
      <c r="M25" s="33"/>
      <c r="N25" s="33"/>
      <c r="O25" s="33"/>
      <c r="P25" s="33"/>
      <c r="Q25" s="33"/>
      <c r="R25" s="33"/>
      <c r="S25" s="33"/>
      <c r="T25" s="33"/>
      <c r="U25" s="33"/>
      <c r="V25" s="33"/>
      <c r="W25" s="33"/>
      <c r="X25" s="33"/>
      <c r="Y25" s="33"/>
      <c r="Z25" s="33"/>
      <c r="AA25" s="33"/>
      <c r="AB25" s="33"/>
      <c r="AC25" s="33"/>
      <c r="AD25" s="33"/>
      <c r="AE25" s="33"/>
      <c r="AF25" s="33"/>
      <c r="AG25" s="33"/>
    </row>
    <row r="26" spans="1:33" x14ac:dyDescent="0.3">
      <c r="A26" s="33"/>
      <c r="B26" s="33"/>
      <c r="C26" s="33"/>
      <c r="D26" s="33"/>
      <c r="E26" s="33"/>
      <c r="F26" s="33"/>
      <c r="G26" s="33"/>
      <c r="H26" s="33"/>
      <c r="I26" s="33"/>
      <c r="J26" s="33"/>
      <c r="K26" s="33"/>
      <c r="L26" s="33"/>
      <c r="M26" s="33"/>
      <c r="N26" s="33"/>
      <c r="O26" s="33"/>
      <c r="P26" s="33"/>
      <c r="Q26" s="33"/>
      <c r="R26" s="33"/>
      <c r="S26" s="33"/>
      <c r="T26" s="33"/>
      <c r="U26" s="33"/>
      <c r="V26" s="33"/>
      <c r="W26" s="33"/>
      <c r="X26" s="33"/>
      <c r="Y26" s="33"/>
      <c r="Z26" s="33"/>
      <c r="AA26" s="33"/>
      <c r="AB26" s="33"/>
      <c r="AC26" s="33"/>
      <c r="AD26" s="33"/>
      <c r="AE26" s="33"/>
      <c r="AF26" s="33"/>
      <c r="AG26" s="33"/>
    </row>
    <row r="27" spans="1:33" x14ac:dyDescent="0.3">
      <c r="A27" s="33"/>
      <c r="B27" s="33"/>
      <c r="C27" s="33"/>
      <c r="D27" s="33"/>
      <c r="E27" s="33"/>
      <c r="F27" s="33"/>
      <c r="G27" s="33"/>
      <c r="H27" s="33"/>
      <c r="I27" s="33"/>
      <c r="J27" s="33"/>
      <c r="K27" s="33"/>
      <c r="L27" s="33"/>
      <c r="M27" s="33"/>
      <c r="N27" s="33"/>
      <c r="O27" s="33"/>
      <c r="P27" s="33"/>
      <c r="Q27" s="33"/>
      <c r="R27" s="33"/>
      <c r="S27" s="33"/>
      <c r="T27" s="33"/>
      <c r="U27" s="33"/>
      <c r="V27" s="33"/>
      <c r="W27" s="33"/>
      <c r="X27" s="33"/>
      <c r="Y27" s="33"/>
      <c r="Z27" s="33"/>
      <c r="AA27" s="33"/>
      <c r="AB27" s="33"/>
      <c r="AC27" s="33"/>
      <c r="AD27" s="33"/>
      <c r="AE27" s="33"/>
      <c r="AF27" s="33"/>
      <c r="AG27" s="33"/>
    </row>
    <row r="28" spans="1:33" x14ac:dyDescent="0.3">
      <c r="A28" s="33"/>
      <c r="B28" s="33"/>
      <c r="C28" s="33"/>
      <c r="D28" s="33"/>
      <c r="E28" s="33"/>
      <c r="F28" s="33"/>
      <c r="G28" s="33"/>
      <c r="H28" s="33"/>
      <c r="I28" s="33"/>
      <c r="J28" s="33"/>
      <c r="K28" s="33"/>
      <c r="L28" s="33"/>
      <c r="M28" s="33"/>
      <c r="N28" s="33"/>
      <c r="O28" s="33"/>
      <c r="P28" s="33"/>
      <c r="Q28" s="33"/>
      <c r="R28" s="33"/>
      <c r="S28" s="33"/>
      <c r="T28" s="33"/>
      <c r="U28" s="33"/>
      <c r="V28" s="33"/>
      <c r="W28" s="33"/>
      <c r="X28" s="33"/>
      <c r="Y28" s="33"/>
      <c r="Z28" s="33"/>
      <c r="AA28" s="33"/>
      <c r="AB28" s="33"/>
      <c r="AC28" s="33"/>
      <c r="AD28" s="33"/>
      <c r="AE28" s="33"/>
      <c r="AF28" s="33"/>
      <c r="AG28" s="33"/>
    </row>
    <row r="29" spans="1:33" x14ac:dyDescent="0.3">
      <c r="A29" s="33"/>
      <c r="B29" s="33"/>
      <c r="C29" s="33"/>
      <c r="D29" s="33"/>
      <c r="E29" s="33"/>
      <c r="F29" s="33"/>
      <c r="G29" s="33"/>
      <c r="H29" s="33"/>
      <c r="I29" s="33"/>
      <c r="J29" s="33"/>
      <c r="K29" s="33"/>
      <c r="L29" s="33"/>
      <c r="M29" s="33"/>
      <c r="N29" s="33"/>
      <c r="O29" s="33"/>
      <c r="P29" s="33"/>
      <c r="Q29" s="33"/>
      <c r="R29" s="33"/>
      <c r="S29" s="33"/>
      <c r="T29" s="33"/>
      <c r="U29" s="33"/>
      <c r="V29" s="33"/>
      <c r="W29" s="33"/>
      <c r="X29" s="33"/>
      <c r="Y29" s="33"/>
      <c r="Z29" s="33"/>
      <c r="AA29" s="33"/>
      <c r="AB29" s="33"/>
      <c r="AC29" s="33"/>
      <c r="AD29" s="33"/>
      <c r="AE29" s="33"/>
      <c r="AF29" s="33"/>
      <c r="AG29" s="33"/>
    </row>
    <row r="30" spans="1:33" x14ac:dyDescent="0.3">
      <c r="A30" s="33"/>
      <c r="B30" s="33"/>
      <c r="C30" s="33"/>
      <c r="D30" s="33"/>
      <c r="E30" s="33"/>
      <c r="F30" s="33"/>
      <c r="G30" s="33"/>
      <c r="H30" s="33"/>
      <c r="I30" s="33"/>
      <c r="J30" s="33"/>
      <c r="K30" s="33"/>
      <c r="L30" s="33"/>
      <c r="M30" s="33"/>
      <c r="N30" s="33"/>
      <c r="O30" s="33"/>
      <c r="P30" s="33"/>
      <c r="Q30" s="33"/>
      <c r="R30" s="33"/>
      <c r="S30" s="33"/>
      <c r="T30" s="33"/>
      <c r="U30" s="33"/>
      <c r="V30" s="33"/>
      <c r="W30" s="33"/>
      <c r="X30" s="33"/>
      <c r="Y30" s="33"/>
      <c r="Z30" s="33"/>
      <c r="AA30" s="33"/>
      <c r="AB30" s="33"/>
      <c r="AC30" s="33"/>
      <c r="AD30" s="33"/>
      <c r="AE30" s="33"/>
      <c r="AF30" s="33"/>
      <c r="AG30" s="33"/>
    </row>
    <row r="31" spans="1:33" x14ac:dyDescent="0.3">
      <c r="A31" s="33"/>
      <c r="B31" s="33"/>
      <c r="C31" s="33"/>
      <c r="D31" s="33"/>
      <c r="E31" s="33"/>
      <c r="F31" s="33"/>
      <c r="G31" s="33"/>
      <c r="H31" s="33"/>
      <c r="I31" s="33"/>
      <c r="J31" s="33"/>
      <c r="K31" s="33"/>
      <c r="L31" s="33"/>
      <c r="M31" s="33"/>
      <c r="N31" s="33"/>
      <c r="O31" s="33"/>
      <c r="P31" s="33"/>
      <c r="Q31" s="33"/>
      <c r="R31" s="33"/>
      <c r="S31" s="33"/>
      <c r="T31" s="33"/>
      <c r="U31" s="33"/>
      <c r="V31" s="33"/>
      <c r="W31" s="33"/>
      <c r="X31" s="33"/>
      <c r="Y31" s="33"/>
      <c r="Z31" s="33"/>
      <c r="AA31" s="33"/>
      <c r="AB31" s="33"/>
      <c r="AC31" s="33"/>
      <c r="AD31" s="33"/>
      <c r="AE31" s="33"/>
      <c r="AF31" s="33"/>
      <c r="AG31" s="33"/>
    </row>
    <row r="32" spans="1:33" x14ac:dyDescent="0.3">
      <c r="A32" s="33"/>
      <c r="B32" s="33"/>
      <c r="C32" s="33"/>
      <c r="D32" s="33"/>
      <c r="E32" s="33"/>
      <c r="F32" s="33"/>
      <c r="G32" s="33"/>
      <c r="H32" s="33"/>
      <c r="I32" s="33"/>
      <c r="J32" s="33"/>
      <c r="K32" s="33"/>
      <c r="L32" s="33"/>
      <c r="M32" s="33"/>
      <c r="N32" s="33"/>
      <c r="O32" s="33"/>
      <c r="P32" s="33"/>
      <c r="Q32" s="33"/>
      <c r="R32" s="33"/>
      <c r="S32" s="33"/>
      <c r="T32" s="33"/>
      <c r="U32" s="33"/>
      <c r="V32" s="33"/>
      <c r="W32" s="33"/>
      <c r="X32" s="33"/>
      <c r="Y32" s="33"/>
      <c r="Z32" s="33"/>
      <c r="AA32" s="33"/>
      <c r="AB32" s="33"/>
      <c r="AC32" s="33"/>
      <c r="AD32" s="33"/>
      <c r="AE32" s="33"/>
      <c r="AF32" s="33"/>
      <c r="AG32" s="33"/>
    </row>
    <row r="33" spans="1:33" x14ac:dyDescent="0.3">
      <c r="A33" s="33"/>
      <c r="B33" s="33"/>
      <c r="C33" s="33"/>
      <c r="D33" s="33"/>
      <c r="E33" s="33"/>
      <c r="F33" s="33"/>
      <c r="G33" s="33"/>
      <c r="H33" s="33"/>
      <c r="I33" s="33"/>
      <c r="J33" s="33"/>
      <c r="K33" s="33"/>
      <c r="L33" s="33"/>
      <c r="M33" s="33"/>
      <c r="N33" s="33"/>
      <c r="O33" s="33"/>
      <c r="P33" s="33"/>
      <c r="Q33" s="33"/>
      <c r="R33" s="33"/>
      <c r="S33" s="33"/>
      <c r="T33" s="33"/>
      <c r="U33" s="33"/>
      <c r="V33" s="33"/>
      <c r="W33" s="33"/>
      <c r="X33" s="33"/>
      <c r="Y33" s="33"/>
      <c r="Z33" s="33"/>
      <c r="AA33" s="33"/>
      <c r="AB33" s="33"/>
      <c r="AC33" s="33"/>
      <c r="AD33" s="33"/>
      <c r="AE33" s="33"/>
      <c r="AF33" s="33"/>
      <c r="AG33" s="33"/>
    </row>
    <row r="34" spans="1:33" x14ac:dyDescent="0.3">
      <c r="A34" s="33"/>
      <c r="B34" s="33"/>
      <c r="C34" s="33"/>
      <c r="D34" s="33"/>
      <c r="E34" s="33"/>
      <c r="F34" s="33"/>
      <c r="G34" s="33"/>
      <c r="H34" s="33"/>
      <c r="I34" s="33"/>
      <c r="J34" s="33"/>
      <c r="K34" s="33"/>
      <c r="L34" s="33"/>
      <c r="M34" s="33"/>
      <c r="N34" s="33"/>
      <c r="O34" s="33"/>
      <c r="P34" s="33"/>
      <c r="Q34" s="33"/>
      <c r="R34" s="33"/>
      <c r="S34" s="33"/>
      <c r="T34" s="33"/>
      <c r="U34" s="33"/>
      <c r="V34" s="33"/>
      <c r="W34" s="33"/>
      <c r="X34" s="33"/>
      <c r="Y34" s="33"/>
      <c r="Z34" s="33"/>
      <c r="AA34" s="33"/>
      <c r="AB34" s="33"/>
      <c r="AC34" s="33"/>
      <c r="AD34" s="33"/>
      <c r="AE34" s="33"/>
      <c r="AF34" s="33"/>
      <c r="AG34" s="33"/>
    </row>
    <row r="35" spans="1:33" x14ac:dyDescent="0.3">
      <c r="A35" s="33"/>
      <c r="B35" s="33"/>
      <c r="C35" s="33"/>
      <c r="D35" s="33"/>
      <c r="E35" s="33"/>
      <c r="F35" s="33"/>
      <c r="G35" s="33"/>
      <c r="H35" s="33"/>
      <c r="I35" s="33"/>
      <c r="J35" s="33"/>
      <c r="K35" s="33"/>
      <c r="L35" s="33"/>
      <c r="M35" s="33"/>
      <c r="N35" s="33"/>
      <c r="O35" s="33"/>
      <c r="P35" s="33"/>
      <c r="Q35" s="33"/>
      <c r="R35" s="33"/>
      <c r="S35" s="33"/>
      <c r="T35" s="33"/>
      <c r="U35" s="33"/>
      <c r="V35" s="33"/>
      <c r="W35" s="33"/>
      <c r="X35" s="33"/>
      <c r="Y35" s="33"/>
      <c r="Z35" s="33"/>
      <c r="AA35" s="33"/>
      <c r="AB35" s="33"/>
      <c r="AC35" s="33"/>
      <c r="AD35" s="33"/>
      <c r="AE35" s="33"/>
      <c r="AF35" s="33"/>
      <c r="AG35" s="33"/>
    </row>
    <row r="36" spans="1:33" x14ac:dyDescent="0.3">
      <c r="A36" s="33"/>
      <c r="B36" s="33"/>
      <c r="C36" s="33"/>
      <c r="D36" s="33"/>
      <c r="E36" s="33"/>
      <c r="F36" s="33"/>
      <c r="G36" s="33"/>
      <c r="H36" s="33"/>
      <c r="I36" s="33"/>
      <c r="J36" s="33"/>
      <c r="K36" s="33"/>
      <c r="L36" s="33"/>
      <c r="M36" s="33"/>
      <c r="N36" s="33"/>
      <c r="O36" s="33"/>
      <c r="P36" s="33"/>
      <c r="Q36" s="33"/>
      <c r="R36" s="33"/>
      <c r="S36" s="33"/>
      <c r="T36" s="33"/>
      <c r="U36" s="33"/>
      <c r="V36" s="33"/>
      <c r="W36" s="33"/>
      <c r="X36" s="33"/>
      <c r="Y36" s="33"/>
      <c r="Z36" s="33"/>
      <c r="AA36" s="33"/>
      <c r="AB36" s="33"/>
      <c r="AC36" s="33"/>
      <c r="AD36" s="33"/>
      <c r="AE36" s="33"/>
      <c r="AF36" s="33"/>
      <c r="AG36" s="33"/>
    </row>
    <row r="37" spans="1:33" x14ac:dyDescent="0.3">
      <c r="A37" s="33"/>
      <c r="B37" s="33"/>
      <c r="C37" s="33"/>
      <c r="D37" s="33"/>
      <c r="E37" s="33"/>
      <c r="F37" s="33"/>
      <c r="G37" s="33"/>
      <c r="H37" s="33"/>
      <c r="I37" s="33"/>
      <c r="J37" s="33"/>
      <c r="K37" s="33"/>
      <c r="L37" s="33"/>
      <c r="M37" s="33"/>
      <c r="N37" s="33"/>
      <c r="O37" s="33"/>
      <c r="P37" s="33"/>
      <c r="Q37" s="33"/>
      <c r="R37" s="33"/>
      <c r="S37" s="33"/>
      <c r="T37" s="33"/>
      <c r="U37" s="33"/>
      <c r="V37" s="33"/>
      <c r="W37" s="33"/>
      <c r="X37" s="33"/>
      <c r="Y37" s="33"/>
      <c r="Z37" s="33"/>
      <c r="AA37" s="33"/>
      <c r="AB37" s="33"/>
      <c r="AC37" s="33"/>
      <c r="AD37" s="33"/>
      <c r="AE37" s="33"/>
      <c r="AF37" s="33"/>
      <c r="AG37" s="33"/>
    </row>
    <row r="38" spans="1:33" x14ac:dyDescent="0.3">
      <c r="A38" s="33"/>
      <c r="B38" s="33"/>
      <c r="C38" s="33"/>
      <c r="D38" s="33"/>
      <c r="E38" s="33"/>
      <c r="F38" s="33"/>
      <c r="G38" s="33"/>
      <c r="H38" s="33"/>
      <c r="I38" s="33"/>
      <c r="J38" s="33"/>
      <c r="K38" s="33"/>
      <c r="L38" s="33"/>
      <c r="M38" s="33"/>
      <c r="N38" s="33"/>
      <c r="O38" s="33"/>
      <c r="P38" s="33"/>
      <c r="Q38" s="33"/>
      <c r="R38" s="33"/>
      <c r="S38" s="33"/>
      <c r="T38" s="33"/>
      <c r="U38" s="33"/>
      <c r="V38" s="33"/>
      <c r="W38" s="33"/>
      <c r="X38" s="33"/>
      <c r="Y38" s="33"/>
      <c r="Z38" s="33"/>
      <c r="AA38" s="33"/>
      <c r="AB38" s="33"/>
      <c r="AC38" s="33"/>
      <c r="AD38" s="33"/>
      <c r="AE38" s="33"/>
      <c r="AF38" s="33"/>
      <c r="AG38" s="33"/>
    </row>
    <row r="39" spans="1:33" x14ac:dyDescent="0.3">
      <c r="A39" s="33"/>
      <c r="B39" s="33"/>
      <c r="C39" s="33"/>
      <c r="D39" s="33"/>
      <c r="E39" s="33"/>
      <c r="F39" s="33"/>
      <c r="G39" s="33"/>
      <c r="H39" s="33"/>
      <c r="I39" s="33"/>
      <c r="J39" s="33"/>
      <c r="K39" s="33"/>
      <c r="L39" s="33"/>
      <c r="M39" s="33"/>
      <c r="N39" s="33"/>
      <c r="O39" s="33"/>
      <c r="P39" s="33"/>
      <c r="Q39" s="33"/>
      <c r="R39" s="33"/>
      <c r="S39" s="33"/>
      <c r="T39" s="33"/>
      <c r="U39" s="33"/>
      <c r="V39" s="33"/>
      <c r="W39" s="33"/>
      <c r="X39" s="33"/>
      <c r="Y39" s="33"/>
      <c r="Z39" s="33"/>
      <c r="AA39" s="33"/>
      <c r="AB39" s="33"/>
      <c r="AC39" s="33"/>
      <c r="AD39" s="33"/>
      <c r="AE39" s="33"/>
      <c r="AF39" s="33"/>
      <c r="AG39" s="33"/>
    </row>
    <row r="40" spans="1:33" x14ac:dyDescent="0.3">
      <c r="A40" s="33"/>
      <c r="B40" s="33"/>
      <c r="C40" s="33"/>
      <c r="D40" s="33"/>
      <c r="E40" s="33"/>
      <c r="F40" s="33"/>
      <c r="G40" s="33"/>
      <c r="H40" s="33"/>
      <c r="I40" s="33"/>
      <c r="J40" s="33"/>
      <c r="K40" s="33"/>
      <c r="L40" s="33"/>
      <c r="M40" s="33"/>
      <c r="N40" s="33"/>
      <c r="O40" s="33"/>
      <c r="P40" s="33"/>
      <c r="Q40" s="33"/>
      <c r="R40" s="33"/>
      <c r="S40" s="33"/>
      <c r="T40" s="33"/>
      <c r="U40" s="33"/>
      <c r="V40" s="33"/>
      <c r="W40" s="33"/>
      <c r="X40" s="33"/>
      <c r="Y40" s="33"/>
      <c r="Z40" s="33"/>
      <c r="AA40" s="33"/>
      <c r="AB40" s="33"/>
      <c r="AC40" s="33"/>
      <c r="AD40" s="33"/>
      <c r="AE40" s="33"/>
      <c r="AF40" s="33"/>
      <c r="AG40" s="33"/>
    </row>
    <row r="41" spans="1:33" x14ac:dyDescent="0.3">
      <c r="A41" s="33"/>
      <c r="B41" s="33"/>
      <c r="C41" s="33"/>
      <c r="D41" s="33"/>
      <c r="E41" s="33"/>
      <c r="F41" s="33"/>
      <c r="G41" s="33"/>
      <c r="H41" s="33"/>
      <c r="I41" s="33"/>
      <c r="J41" s="33"/>
      <c r="K41" s="33"/>
      <c r="L41" s="33"/>
      <c r="M41" s="33"/>
      <c r="N41" s="33"/>
      <c r="O41" s="33"/>
      <c r="P41" s="33"/>
      <c r="Q41" s="33"/>
      <c r="R41" s="33"/>
      <c r="S41" s="33"/>
      <c r="T41" s="33"/>
      <c r="U41" s="33"/>
      <c r="V41" s="33"/>
      <c r="W41" s="33"/>
      <c r="X41" s="33"/>
      <c r="Y41" s="33"/>
      <c r="Z41" s="33"/>
      <c r="AA41" s="33"/>
      <c r="AB41" s="33"/>
      <c r="AC41" s="33"/>
      <c r="AD41" s="33"/>
      <c r="AE41" s="33"/>
      <c r="AF41" s="33"/>
      <c r="AG41" s="33"/>
    </row>
    <row r="42" spans="1:33" x14ac:dyDescent="0.3">
      <c r="A42" s="33"/>
      <c r="B42" s="33"/>
      <c r="C42" s="33"/>
      <c r="D42" s="33"/>
      <c r="E42" s="33"/>
      <c r="F42" s="33"/>
      <c r="G42" s="33"/>
      <c r="H42" s="33"/>
      <c r="I42" s="33"/>
      <c r="J42" s="33"/>
      <c r="K42" s="33"/>
      <c r="L42" s="33"/>
      <c r="M42" s="33"/>
      <c r="N42" s="33"/>
      <c r="O42" s="33"/>
      <c r="P42" s="33"/>
      <c r="Q42" s="33"/>
      <c r="R42" s="33"/>
      <c r="S42" s="33"/>
      <c r="T42" s="33"/>
      <c r="U42" s="33"/>
      <c r="V42" s="33"/>
      <c r="W42" s="33"/>
      <c r="X42" s="33"/>
      <c r="Y42" s="33"/>
      <c r="Z42" s="33"/>
      <c r="AA42" s="33"/>
      <c r="AB42" s="33"/>
      <c r="AC42" s="33"/>
      <c r="AD42" s="33"/>
      <c r="AE42" s="33"/>
      <c r="AF42" s="33"/>
      <c r="AG42" s="33"/>
    </row>
    <row r="43" spans="1:33" x14ac:dyDescent="0.3">
      <c r="A43" s="33"/>
      <c r="B43" s="33"/>
      <c r="C43" s="33"/>
      <c r="D43" s="33"/>
      <c r="E43" s="33"/>
      <c r="F43" s="33"/>
      <c r="G43" s="33"/>
      <c r="H43" s="33"/>
      <c r="I43" s="33"/>
      <c r="J43" s="33"/>
      <c r="K43" s="33"/>
      <c r="L43" s="33"/>
      <c r="M43" s="33"/>
      <c r="N43" s="33"/>
      <c r="O43" s="33"/>
      <c r="P43" s="33"/>
      <c r="Q43" s="33"/>
      <c r="R43" s="33"/>
      <c r="S43" s="33"/>
      <c r="T43" s="33"/>
      <c r="U43" s="33"/>
      <c r="V43" s="33"/>
      <c r="W43" s="33"/>
      <c r="X43" s="33"/>
      <c r="Y43" s="33"/>
      <c r="Z43" s="33"/>
      <c r="AA43" s="33"/>
      <c r="AB43" s="33"/>
      <c r="AC43" s="33"/>
      <c r="AD43" s="33"/>
      <c r="AE43" s="33"/>
      <c r="AF43" s="33"/>
      <c r="AG43" s="33"/>
    </row>
    <row r="44" spans="1:33" x14ac:dyDescent="0.3">
      <c r="A44" s="33"/>
      <c r="B44" s="33"/>
      <c r="C44" s="33"/>
      <c r="D44" s="33"/>
      <c r="E44" s="33"/>
      <c r="F44" s="33"/>
      <c r="G44" s="33"/>
      <c r="H44" s="33"/>
      <c r="I44" s="33"/>
      <c r="J44" s="33"/>
      <c r="K44" s="33"/>
      <c r="L44" s="33"/>
      <c r="M44" s="33"/>
      <c r="N44" s="33"/>
      <c r="O44" s="33"/>
      <c r="P44" s="33"/>
      <c r="Q44" s="33"/>
      <c r="R44" s="33"/>
      <c r="S44" s="33"/>
      <c r="T44" s="33"/>
      <c r="U44" s="33"/>
      <c r="V44" s="33"/>
      <c r="W44" s="33"/>
      <c r="X44" s="33"/>
      <c r="Y44" s="33"/>
      <c r="Z44" s="33"/>
      <c r="AA44" s="33"/>
      <c r="AB44" s="33"/>
      <c r="AC44" s="33"/>
      <c r="AD44" s="33"/>
      <c r="AE44" s="33"/>
      <c r="AF44" s="33"/>
      <c r="AG44" s="33"/>
    </row>
    <row r="45" spans="1:33" x14ac:dyDescent="0.3">
      <c r="A45" s="33"/>
      <c r="B45" s="33"/>
      <c r="C45" s="33"/>
      <c r="D45" s="33"/>
      <c r="E45" s="33"/>
      <c r="F45" s="33"/>
      <c r="G45" s="33"/>
      <c r="H45" s="33"/>
      <c r="I45" s="33"/>
      <c r="J45" s="33"/>
      <c r="K45" s="33"/>
      <c r="L45" s="33"/>
      <c r="M45" s="33"/>
      <c r="N45" s="33"/>
      <c r="O45" s="33"/>
      <c r="P45" s="33"/>
      <c r="Q45" s="33"/>
      <c r="R45" s="33"/>
      <c r="S45" s="33"/>
      <c r="T45" s="33"/>
      <c r="U45" s="33"/>
      <c r="V45" s="33"/>
      <c r="W45" s="33"/>
      <c r="X45" s="33"/>
      <c r="Y45" s="33"/>
      <c r="Z45" s="33"/>
      <c r="AA45" s="33"/>
      <c r="AB45" s="33"/>
      <c r="AC45" s="33"/>
      <c r="AD45" s="33"/>
      <c r="AE45" s="33"/>
      <c r="AF45" s="33"/>
      <c r="AG45" s="33"/>
    </row>
    <row r="46" spans="1:33" x14ac:dyDescent="0.3">
      <c r="A46" s="33"/>
      <c r="B46" s="33"/>
      <c r="C46" s="33"/>
      <c r="D46" s="33"/>
      <c r="E46" s="33"/>
      <c r="F46" s="33"/>
      <c r="G46" s="33"/>
      <c r="H46" s="33"/>
      <c r="I46" s="33"/>
      <c r="J46" s="33"/>
      <c r="K46" s="33"/>
      <c r="L46" s="33"/>
      <c r="M46" s="33"/>
      <c r="N46" s="33"/>
      <c r="O46" s="33"/>
      <c r="P46" s="33"/>
      <c r="Q46" s="33"/>
      <c r="R46" s="33"/>
      <c r="S46" s="33"/>
      <c r="T46" s="33"/>
      <c r="U46" s="33"/>
      <c r="V46" s="33"/>
      <c r="W46" s="33"/>
      <c r="X46" s="33"/>
      <c r="Y46" s="33"/>
      <c r="Z46" s="33"/>
      <c r="AA46" s="33"/>
      <c r="AB46" s="33"/>
      <c r="AC46" s="33"/>
      <c r="AD46" s="33"/>
      <c r="AE46" s="33"/>
      <c r="AF46" s="33"/>
      <c r="AG46" s="33"/>
    </row>
    <row r="47" spans="1:33" x14ac:dyDescent="0.3">
      <c r="A47" s="33"/>
      <c r="B47" s="33"/>
      <c r="C47" s="33"/>
      <c r="D47" s="33"/>
      <c r="E47" s="33"/>
      <c r="F47" s="33"/>
      <c r="G47" s="33"/>
      <c r="H47" s="33"/>
      <c r="I47" s="33"/>
      <c r="J47" s="33"/>
      <c r="K47" s="33"/>
      <c r="L47" s="33"/>
      <c r="M47" s="33"/>
      <c r="N47" s="33"/>
      <c r="O47" s="33"/>
      <c r="P47" s="33"/>
      <c r="Q47" s="33"/>
      <c r="R47" s="33"/>
      <c r="S47" s="33"/>
      <c r="T47" s="33"/>
      <c r="U47" s="33"/>
      <c r="V47" s="33"/>
      <c r="W47" s="33"/>
      <c r="X47" s="33"/>
      <c r="Y47" s="33"/>
      <c r="Z47" s="33"/>
      <c r="AA47" s="33"/>
      <c r="AB47" s="33"/>
      <c r="AC47" s="33"/>
      <c r="AD47" s="33"/>
      <c r="AE47" s="33"/>
      <c r="AF47" s="33"/>
      <c r="AG47" s="33"/>
    </row>
    <row r="48" spans="1:33" x14ac:dyDescent="0.3">
      <c r="A48" s="33"/>
      <c r="B48" s="33"/>
      <c r="C48" s="33"/>
      <c r="D48" s="33"/>
      <c r="E48" s="33"/>
      <c r="F48" s="33"/>
      <c r="G48" s="33"/>
      <c r="H48" s="33"/>
      <c r="I48" s="33"/>
      <c r="J48" s="33"/>
      <c r="K48" s="33"/>
      <c r="L48" s="33"/>
      <c r="M48" s="33"/>
      <c r="N48" s="33"/>
      <c r="O48" s="33"/>
      <c r="P48" s="33"/>
      <c r="Q48" s="33"/>
      <c r="R48" s="33"/>
      <c r="S48" s="33"/>
      <c r="T48" s="33"/>
      <c r="U48" s="33"/>
      <c r="V48" s="33"/>
      <c r="W48" s="33"/>
      <c r="X48" s="33"/>
      <c r="Y48" s="33"/>
      <c r="Z48" s="33"/>
      <c r="AA48" s="33"/>
      <c r="AB48" s="33"/>
      <c r="AC48" s="33"/>
      <c r="AD48" s="33"/>
      <c r="AE48" s="33"/>
      <c r="AF48" s="33"/>
      <c r="AG48" s="33"/>
    </row>
    <row r="49" spans="1:33" x14ac:dyDescent="0.3">
      <c r="A49" s="33"/>
      <c r="B49" s="33"/>
      <c r="C49" s="33"/>
      <c r="D49" s="33"/>
      <c r="E49" s="33"/>
      <c r="F49" s="33"/>
      <c r="G49" s="33"/>
      <c r="H49" s="33"/>
      <c r="I49" s="33"/>
      <c r="J49" s="33"/>
      <c r="K49" s="33"/>
      <c r="L49" s="33"/>
      <c r="M49" s="33"/>
      <c r="N49" s="33"/>
      <c r="O49" s="33"/>
      <c r="P49" s="33"/>
      <c r="Q49" s="33"/>
      <c r="R49" s="33"/>
      <c r="S49" s="33"/>
      <c r="T49" s="33"/>
      <c r="U49" s="33"/>
      <c r="V49" s="33"/>
      <c r="W49" s="33"/>
      <c r="X49" s="33"/>
      <c r="Y49" s="33"/>
      <c r="Z49" s="33"/>
      <c r="AA49" s="33"/>
      <c r="AB49" s="33"/>
      <c r="AC49" s="33"/>
      <c r="AD49" s="33"/>
      <c r="AE49" s="33"/>
      <c r="AF49" s="33"/>
      <c r="AG49" s="33"/>
    </row>
    <row r="50" spans="1:33" x14ac:dyDescent="0.3">
      <c r="A50" s="33"/>
      <c r="B50" s="33"/>
      <c r="C50" s="33"/>
      <c r="D50" s="33"/>
      <c r="E50" s="33"/>
      <c r="F50" s="33"/>
      <c r="G50" s="33"/>
      <c r="H50" s="33"/>
      <c r="I50" s="33"/>
      <c r="J50" s="33"/>
      <c r="K50" s="33"/>
      <c r="L50" s="33"/>
      <c r="M50" s="33"/>
      <c r="N50" s="33"/>
      <c r="O50" s="33"/>
      <c r="P50" s="33"/>
      <c r="Q50" s="33"/>
      <c r="R50" s="33"/>
      <c r="S50" s="33"/>
      <c r="T50" s="33"/>
      <c r="U50" s="33"/>
      <c r="V50" s="33"/>
      <c r="W50" s="33"/>
      <c r="X50" s="33"/>
      <c r="Y50" s="33"/>
      <c r="Z50" s="33"/>
      <c r="AA50" s="33"/>
      <c r="AB50" s="33"/>
      <c r="AC50" s="33"/>
      <c r="AD50" s="33"/>
      <c r="AE50" s="33"/>
      <c r="AF50" s="33"/>
      <c r="AG50" s="33"/>
    </row>
    <row r="51" spans="1:33" x14ac:dyDescent="0.3">
      <c r="A51" s="33"/>
      <c r="B51" s="33"/>
      <c r="C51" s="33"/>
      <c r="D51" s="33"/>
      <c r="E51" s="33"/>
      <c r="F51" s="33"/>
      <c r="G51" s="33"/>
      <c r="H51" s="33"/>
      <c r="I51" s="33"/>
      <c r="J51" s="33"/>
      <c r="K51" s="33"/>
      <c r="L51" s="33"/>
      <c r="M51" s="33"/>
      <c r="N51" s="33"/>
      <c r="O51" s="33"/>
      <c r="P51" s="33"/>
      <c r="Q51" s="33"/>
      <c r="R51" s="33"/>
      <c r="S51" s="33"/>
      <c r="T51" s="33"/>
      <c r="U51" s="33"/>
      <c r="V51" s="33"/>
      <c r="W51" s="33"/>
      <c r="X51" s="33"/>
      <c r="Y51" s="33"/>
      <c r="Z51" s="33"/>
      <c r="AA51" s="33"/>
      <c r="AB51" s="33"/>
      <c r="AC51" s="33"/>
      <c r="AD51" s="33"/>
      <c r="AE51" s="33"/>
      <c r="AF51" s="33"/>
      <c r="AG51" s="33"/>
    </row>
    <row r="52" spans="1:33" x14ac:dyDescent="0.3">
      <c r="A52" s="33"/>
      <c r="B52" s="33"/>
      <c r="C52" s="33"/>
      <c r="D52" s="33"/>
      <c r="E52" s="33"/>
      <c r="F52" s="33"/>
      <c r="G52" s="33"/>
      <c r="H52" s="33"/>
      <c r="I52" s="33"/>
      <c r="J52" s="33"/>
      <c r="K52" s="33"/>
      <c r="L52" s="33"/>
      <c r="M52" s="33"/>
      <c r="N52" s="33"/>
      <c r="O52" s="33"/>
      <c r="P52" s="33"/>
      <c r="Q52" s="33"/>
      <c r="R52" s="33"/>
      <c r="S52" s="33"/>
      <c r="T52" s="33"/>
      <c r="U52" s="33"/>
      <c r="V52" s="33"/>
      <c r="W52" s="33"/>
      <c r="X52" s="33"/>
      <c r="Y52" s="33"/>
      <c r="Z52" s="33"/>
      <c r="AA52" s="33"/>
      <c r="AB52" s="33"/>
      <c r="AC52" s="33"/>
      <c r="AD52" s="33"/>
      <c r="AE52" s="33"/>
      <c r="AF52" s="33"/>
      <c r="AG52" s="33"/>
    </row>
    <row r="53" spans="1:33" x14ac:dyDescent="0.3">
      <c r="A53" s="33"/>
      <c r="B53" s="33"/>
      <c r="C53" s="33"/>
      <c r="D53" s="33"/>
      <c r="E53" s="33"/>
      <c r="F53" s="33"/>
      <c r="G53" s="33"/>
      <c r="H53" s="33"/>
      <c r="I53" s="33"/>
      <c r="J53" s="33"/>
      <c r="K53" s="33"/>
      <c r="L53" s="33"/>
      <c r="M53" s="33"/>
      <c r="N53" s="33"/>
      <c r="O53" s="33"/>
      <c r="P53" s="33"/>
      <c r="Q53" s="33"/>
      <c r="R53" s="33"/>
      <c r="S53" s="33"/>
      <c r="T53" s="33"/>
      <c r="U53" s="33"/>
      <c r="V53" s="33"/>
      <c r="W53" s="33"/>
      <c r="X53" s="33"/>
      <c r="Y53" s="33"/>
      <c r="Z53" s="33"/>
      <c r="AA53" s="33"/>
      <c r="AB53" s="33"/>
      <c r="AC53" s="33"/>
      <c r="AD53" s="33"/>
      <c r="AE53" s="33"/>
      <c r="AF53" s="33"/>
      <c r="AG53" s="33"/>
    </row>
  </sheetData>
  <sheetProtection algorithmName="SHA-512" hashValue="Pc9Rs1tyCRyHQvanFABhM0BI/FeaUWFivbwYak+Ru1+eAkdY9uRKNOijZ6bDQAL1KvbDy0DQFpGFxs+PT0Dz2Q==" saltValue="PNitiBQG6nzdQ209oWCJ6w==" spinCount="100000" sheet="1" objects="1" scenarios="1"/>
  <pageMargins left="0.70866141732283472" right="0.70866141732283472" top="0.74803149606299213" bottom="0.74803149606299213" header="0.31496062992125984" footer="0.31496062992125984"/>
  <pageSetup paperSize="9" scale="43" fitToHeight="0" orientation="landscape" r:id="rId1"/>
  <drawing r:id="rId2"/>
  <picture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P o w e r P i v o t V e r s i o n " > < C u s t o m C o n t e n t > < ! [ C D A T A [ 2 0 1 5 . 1 3 0 . 1 6 0 6 . 1 ] ] > < / C u s t o m C o n t e n t > < / G e m i n i > 
</file>

<file path=customXml/item2.xml>��< ? x m l   v e r s i o n = " 1 . 0 "   e n c o d i n g = " U T F - 1 6 " ? > < G e m i n i   x m l n s = " h t t p : / / g e m i n i / p i v o t c u s t o m i z a t i o n / I s S a n d b o x E m b e d d e d " > < C u s t o m C o n t e n t > < ! [ C D A T A [ y e s ] ] > < / C u s t o m C o n t e n t > < / G e m i n i > 
</file>

<file path=customXml/item3.xml>��< ? x m l   v e r s i o n = " 1 . 0 "   e n c o d i n g = " U T F - 1 6 " ? > < G e m i n i   x m l n s = " h t t p : / / g e m i n i / p i v o t c u s t o m i z a t i o n / S a n d b o x N o n E m p t y " > < C u s t o m C o n t e n t > < ! [ C D A T A [ 1 ] ] > < / 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 2 0 2 5 - 0 8 - 0 2 T 2 1 : 0 8 : 3 1 . 2 7 0 0 0 5 + 0 5 : 3 0 < / L a s t P r o c e s s e d T i m e > < / D a t a M o d e l i n g S a n d b o x . S e r i a l i z e d S a n d b o x E r r o r C a c h e > ] ] > < / C u s t o m C o n t e n t > < / G e m i n i > 
</file>

<file path=customXml/item5.xml>��< ? x m l   v e r s i o n = " 1 . 0 "   e n c o d i n g = " U T F - 1 6 " ? > < G e m i n i   x m l n s = " h t t p : / / g e m i n i / p i v o t c u s t o m i z a t i o n / R e l a t i o n s h i p A u t o D e t e c t i o n E n a b l e d " > < C u s t o m C o n t e n t > < ! [ C D A T A [ T r u e ] ] > < / C u s t o m C o n t e n t > < / G e m i n i > 
</file>

<file path=customXml/item6.xml>��< ? x m l   v e r s i o n = " 1 . 0 "   e n c o d i n g = " u t f - 1 6 " ? > < D a t a M a s h u p   x m l n s = " h t t p : / / s c h e m a s . m i c r o s o f t . c o m / D a t a M a s h u p " > A A A A A B Y D A A B Q S w M E F A A C A A g A s r U C W 6 X j x s u m A A A A 9 w A A A B I A H A B D b 2 5 m a W c v U G F j a 2 F n Z S 5 4 b W w g o h g A K K A U A A A A A A A A A A A A A A A A A A A A A A A A A A A A h Y + x D o I w G I R f h X S n L Z X B k J 8 y O J m I M T E x r g 1 W a I Q f Q 4 v l 3 R x 8 J F 9 B j K J u D j f c 3 T f c 3 a 8 3 y I a m D i 6 6 s 6 b F l E S U k 0 B j 0 R 4 M l i n p 3 T G c k 0 z C R h U n V e p g h N E m g z 2 k p H L u n D D m v a d + R t u u Z I L z i O 3 z 1 b a o d K P I B z b / 4 d C g d Q o L T S T s X m O k o F E c j + K C c m B T C r n B L y H G w c / 2 J 4 R F X 7 u + 0 1 J j u F w D m y y w 9 w n 5 A F B L A w Q U A A I A C A C y t Q J 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s r U C W y i K R 7 g O A A A A E Q A A A B M A H A B G b 3 J t d W x h c y 9 T Z W N 0 a W 9 u M S 5 t I K I Y A C i g F A A A A A A A A A A A A A A A A A A A A A A A A A A A A C t O T S 7 J z M 9 T C I b Q h t Y A U E s B A i 0 A F A A C A A g A s r U C W 6 X j x s u m A A A A 9 w A A A B I A A A A A A A A A A A A A A A A A A A A A A E N v b m Z p Z y 9 Q Y W N r Y W d l L n h t b F B L A Q I t A B Q A A g A I A L K 1 A l s P y u m r p A A A A O k A A A A T A A A A A A A A A A A A A A A A A P I A A A B b Q 2 9 u d G V u d F 9 U e X B l c 1 0 u e G 1 s U E s B A i 0 A F A A C A A g A s r U C W y i K R 7 g O A A A A E Q A A A B M A A A A A A A A A A A A A A A A A 4 w E A A E Z v c m 1 1 b G F z L 1 N l Y 3 R p b 2 4 x L m 1 Q S w U G A A A A A A M A A w D C A A A A P g 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W Q E A A A A A A A A 3 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C 9 J d G V t c z 4 8 L 0 x v Y 2 F s U G F j a 2 F n Z U 1 l d G F k Y X R h R m l s Z T 4 W A A A A U E s F B g A A A A A A A A A A A A A A A A A A A A A A A C Y B A A A B A A A A 0 I y d 3 w E V 0 R G M e g D A T 8 K X 6 w E A A A D 6 S r 2 t q w d x T J H s a u L m H 9 u a A A A A A A I A A A A A A B B m A A A A A Q A A I A A A A A 5 z 4 W U M L 3 j + 5 O w X Y + 5 a F o P e d G w 5 o s w 2 Q b X D 8 g W c x q h 8 A A A A A A 6 A A A A A A g A A I A A A A I 9 D A x s F 1 L U S 9 B N u T g D U B 1 X e p A w a x o l x d M U C 2 T O F L U b R U A A A A A B c N l m A P J M S 7 L E b A 7 F t B z / b X G 0 s E 8 c + S F 4 w j D 0 7 4 u W t H 7 D x F d P 8 h l A V i 6 s P a c Z n K e 7 z r r y Z N W D K 6 4 I n l J 4 6 3 h / L / y d u g n / 2 Q F z n x 8 K 4 p w Z Z Q A A A A P D r S r h r L U L 1 Y R C o / y W z 7 F 7 B 2 M 0 r / K k x z T l l u o E T O g 0 n T X w L 9 K 5 X I x j w c y d t K F 6 3 D R u N A 3 L y W f n 6 Z Y Q 8 9 w S p v t g = < / D a t a M a s h u p > 
</file>

<file path=customXml/itemProps1.xml><?xml version="1.0" encoding="utf-8"?>
<ds:datastoreItem xmlns:ds="http://schemas.openxmlformats.org/officeDocument/2006/customXml" ds:itemID="{6C9CA867-B54F-45CC-8689-8DE4AE780D69}">
  <ds:schemaRefs/>
</ds:datastoreItem>
</file>

<file path=customXml/itemProps2.xml><?xml version="1.0" encoding="utf-8"?>
<ds:datastoreItem xmlns:ds="http://schemas.openxmlformats.org/officeDocument/2006/customXml" ds:itemID="{A3E2D9F5-A3A4-46FA-AE86-9B41D3612C11}">
  <ds:schemaRefs/>
</ds:datastoreItem>
</file>

<file path=customXml/itemProps3.xml><?xml version="1.0" encoding="utf-8"?>
<ds:datastoreItem xmlns:ds="http://schemas.openxmlformats.org/officeDocument/2006/customXml" ds:itemID="{FE9BA1DF-A490-42BE-A4ED-853B8C3657EB}">
  <ds:schemaRefs/>
</ds:datastoreItem>
</file>

<file path=customXml/itemProps4.xml><?xml version="1.0" encoding="utf-8"?>
<ds:datastoreItem xmlns:ds="http://schemas.openxmlformats.org/officeDocument/2006/customXml" ds:itemID="{A7132649-2CCB-46E7-84D7-60C2C7CC64EC}">
  <ds:schemaRefs/>
</ds:datastoreItem>
</file>

<file path=customXml/itemProps5.xml><?xml version="1.0" encoding="utf-8"?>
<ds:datastoreItem xmlns:ds="http://schemas.openxmlformats.org/officeDocument/2006/customXml" ds:itemID="{807FB5EC-2B54-44F2-B0DE-2073E35B00D9}">
  <ds:schemaRefs/>
</ds:datastoreItem>
</file>

<file path=customXml/itemProps6.xml><?xml version="1.0" encoding="utf-8"?>
<ds:datastoreItem xmlns:ds="http://schemas.openxmlformats.org/officeDocument/2006/customXml" ds:itemID="{9ACBF440-4E03-4345-8A58-A3E6CF2F9C38}">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Supply Chain Data</vt:lpstr>
      <vt:lpstr>Cities Vs Total Sales</vt:lpstr>
      <vt:lpstr>Shipping Cost per Supplier</vt:lpstr>
      <vt:lpstr>Category Vs Total Sales</vt:lpstr>
      <vt:lpstr>Supplier Vs Max Lead Time</vt:lpstr>
      <vt:lpstr>Final Interactive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subodh shahare</dc:creator>
  <cp:lastModifiedBy>subodh shahare</cp:lastModifiedBy>
  <cp:lastPrinted>2025-08-02T15:05:30Z</cp:lastPrinted>
  <dcterms:created xsi:type="dcterms:W3CDTF">2024-11-16T09:05:23Z</dcterms:created>
  <dcterms:modified xsi:type="dcterms:W3CDTF">2025-08-03T14:56:28Z</dcterms:modified>
</cp:coreProperties>
</file>